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uma365-my.sharepoint.com/personal/jrd_uma_es/Documents/Documentos UMA/2025-05-26 Convenios Bellas Artes/"/>
    </mc:Choice>
  </mc:AlternateContent>
  <xr:revisionPtr revIDLastSave="46" documentId="8_{6A15D065-84C7-A44B-95A0-0FC2B882EFB6}" xr6:coauthVersionLast="47" xr6:coauthVersionMax="47" xr10:uidLastSave="{79F8488C-5AD1-49B3-AC32-7FF42B8702B9}"/>
  <bookViews>
    <workbookView xWindow="-120" yWindow="-120" windowWidth="29040" windowHeight="15840" activeTab="3" xr2:uid="{1AF48935-D66C-CF4B-9204-94F802E8A2C1}"/>
  </bookViews>
  <sheets>
    <sheet name="SEL_BBAA_5_años" sheetId="1" r:id="rId1"/>
    <sheet name="CIF's" sheetId="2" r:id="rId2"/>
    <sheet name="Razón Social" sheetId="3" r:id="rId3"/>
    <sheet name="Convenios_Vigentes" sheetId="4" r:id="rId4"/>
    <sheet name="Conv_NO_Vig" sheetId="5" r:id="rId5"/>
  </sheets>
  <definedNames>
    <definedName name="_xlnm._FilterDatabase" localSheetId="1" hidden="1">'CIF''s'!$A$1:$E$56</definedName>
    <definedName name="_xlnm._FilterDatabase" localSheetId="3" hidden="1">Convenios_Vigentes!$A$1:$F$36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6" i="5" l="1"/>
  <c r="D16" i="5"/>
  <c r="C16" i="5"/>
  <c r="E15" i="5"/>
  <c r="D15" i="5"/>
  <c r="C15" i="5"/>
  <c r="E14" i="5"/>
  <c r="D14" i="5"/>
  <c r="C14" i="5"/>
  <c r="E13" i="5"/>
  <c r="D13" i="5"/>
  <c r="C13" i="5"/>
  <c r="E12" i="5"/>
  <c r="D12" i="5"/>
  <c r="C12" i="5"/>
  <c r="E11" i="5"/>
  <c r="D11" i="5"/>
  <c r="C11" i="5"/>
  <c r="E10" i="5"/>
  <c r="D10" i="5"/>
  <c r="C10" i="5"/>
  <c r="E9" i="5"/>
  <c r="D9" i="5"/>
  <c r="C9" i="5"/>
  <c r="E8" i="5"/>
  <c r="D8" i="5"/>
  <c r="C8" i="5"/>
  <c r="E7" i="5"/>
  <c r="D7" i="5"/>
  <c r="C7" i="5"/>
  <c r="E6" i="5"/>
  <c r="D6" i="5"/>
  <c r="C6" i="5"/>
  <c r="E5" i="5"/>
  <c r="D5" i="5"/>
  <c r="C5" i="5"/>
  <c r="E4" i="5"/>
  <c r="D4" i="5"/>
  <c r="C4" i="5"/>
  <c r="E3" i="5"/>
  <c r="D3" i="5"/>
  <c r="C3" i="5"/>
  <c r="E2" i="5"/>
  <c r="D2" i="5"/>
  <c r="C2" i="5"/>
  <c r="E56" i="2"/>
  <c r="E55" i="2"/>
  <c r="E54" i="2"/>
  <c r="E53" i="2"/>
  <c r="E52" i="2"/>
  <c r="E51" i="2"/>
  <c r="E50" i="2"/>
  <c r="E49" i="2"/>
  <c r="E48" i="2"/>
  <c r="E47" i="2"/>
  <c r="E46" i="2"/>
  <c r="E45" i="2"/>
  <c r="E44" i="2"/>
  <c r="E43" i="2"/>
  <c r="E42" i="2"/>
  <c r="E41" i="2"/>
  <c r="E40" i="2"/>
  <c r="E39" i="2"/>
  <c r="E38" i="2"/>
  <c r="E37" i="2"/>
  <c r="E36" i="2"/>
  <c r="E35" i="2"/>
  <c r="E34" i="2"/>
  <c r="E33" i="2"/>
  <c r="E32" i="2"/>
  <c r="E31" i="2"/>
  <c r="E30" i="2"/>
  <c r="E29" i="2"/>
  <c r="E28" i="2"/>
  <c r="E27" i="2"/>
  <c r="E26" i="2"/>
  <c r="E25" i="2"/>
  <c r="E24" i="2"/>
  <c r="E23" i="2"/>
  <c r="E22" i="2"/>
  <c r="E21" i="2"/>
  <c r="E20" i="2"/>
  <c r="E19" i="2"/>
  <c r="E18" i="2"/>
  <c r="E17" i="2"/>
  <c r="E16" i="2"/>
  <c r="E15" i="2"/>
  <c r="E14" i="2"/>
  <c r="E13" i="2"/>
  <c r="E12" i="2"/>
  <c r="E11" i="2"/>
  <c r="E10" i="2"/>
  <c r="E9" i="2"/>
  <c r="E8" i="2"/>
  <c r="E7" i="2"/>
  <c r="E6" i="2"/>
  <c r="E5" i="2"/>
  <c r="E4" i="2"/>
  <c r="E3" i="2"/>
  <c r="E2" i="2"/>
  <c r="D56" i="2"/>
  <c r="C56" i="2"/>
  <c r="D55" i="2"/>
  <c r="C55" i="2"/>
  <c r="D54" i="2"/>
  <c r="C54" i="2"/>
  <c r="D53" i="2"/>
  <c r="C53" i="2"/>
  <c r="D52" i="2"/>
  <c r="C52" i="2"/>
  <c r="D51" i="2"/>
  <c r="C51" i="2"/>
  <c r="D50" i="2"/>
  <c r="C50" i="2"/>
  <c r="D49" i="2"/>
  <c r="C49" i="2"/>
  <c r="D48" i="2"/>
  <c r="C48" i="2"/>
  <c r="D47" i="2"/>
  <c r="C47" i="2"/>
  <c r="D46" i="2"/>
  <c r="C46" i="2"/>
  <c r="D45" i="2"/>
  <c r="C45" i="2"/>
  <c r="D44" i="2"/>
  <c r="C44" i="2"/>
  <c r="D43" i="2"/>
  <c r="C43" i="2"/>
  <c r="D42" i="2"/>
  <c r="C42" i="2"/>
  <c r="D41" i="2"/>
  <c r="C41" i="2"/>
  <c r="D40" i="2"/>
  <c r="C40" i="2"/>
  <c r="D39" i="2"/>
  <c r="C39" i="2"/>
  <c r="D38" i="2"/>
  <c r="C38" i="2"/>
  <c r="D37" i="2"/>
  <c r="C37" i="2"/>
  <c r="D36" i="2"/>
  <c r="C36" i="2"/>
  <c r="D35" i="2"/>
  <c r="C35" i="2"/>
  <c r="D34" i="2"/>
  <c r="C34" i="2"/>
  <c r="D33" i="2"/>
  <c r="C33" i="2"/>
  <c r="D32" i="2"/>
  <c r="C32" i="2"/>
  <c r="D31" i="2"/>
  <c r="C31" i="2"/>
  <c r="D30" i="2"/>
  <c r="C30" i="2"/>
  <c r="D29" i="2"/>
  <c r="C29" i="2"/>
  <c r="D28" i="2"/>
  <c r="C28" i="2"/>
  <c r="D27" i="2"/>
  <c r="C27" i="2"/>
  <c r="D26" i="2"/>
  <c r="C26" i="2"/>
  <c r="D25" i="2"/>
  <c r="C25" i="2"/>
  <c r="D24" i="2"/>
  <c r="C24" i="2"/>
  <c r="D23" i="2"/>
  <c r="C23" i="2"/>
  <c r="D22" i="2"/>
  <c r="C22" i="2"/>
  <c r="D21" i="2"/>
  <c r="C21" i="2"/>
  <c r="D20" i="2"/>
  <c r="C20" i="2"/>
  <c r="D19" i="2"/>
  <c r="C19" i="2"/>
  <c r="D18" i="2"/>
  <c r="C18" i="2"/>
  <c r="D17" i="2"/>
  <c r="C17" i="2"/>
  <c r="D16" i="2"/>
  <c r="C16" i="2"/>
  <c r="D15" i="2"/>
  <c r="C15" i="2"/>
  <c r="D14" i="2"/>
  <c r="C14" i="2"/>
  <c r="D13" i="2"/>
  <c r="C13" i="2"/>
  <c r="D12" i="2"/>
  <c r="C12" i="2"/>
  <c r="D11" i="2"/>
  <c r="C11" i="2"/>
  <c r="D10" i="2"/>
  <c r="C10" i="2"/>
  <c r="D9" i="2"/>
  <c r="C9" i="2"/>
  <c r="D8" i="2"/>
  <c r="C8" i="2"/>
  <c r="D7" i="2"/>
  <c r="C7" i="2"/>
  <c r="D6" i="2"/>
  <c r="C6" i="2"/>
  <c r="D5" i="2"/>
  <c r="C5" i="2"/>
  <c r="D4" i="2"/>
  <c r="C4" i="2"/>
  <c r="D3" i="2"/>
  <c r="C3" i="2"/>
  <c r="D2" i="2"/>
  <c r="C2" i="2"/>
</calcChain>
</file>

<file path=xl/sharedStrings.xml><?xml version="1.0" encoding="utf-8"?>
<sst xmlns="http://schemas.openxmlformats.org/spreadsheetml/2006/main" count="705" uniqueCount="121">
  <si>
    <t>Cod.Oferta</t>
  </si>
  <si>
    <t>Programa</t>
  </si>
  <si>
    <t>CIF</t>
  </si>
  <si>
    <t>Fecha Alta</t>
  </si>
  <si>
    <t>Prácticas Curriculares</t>
  </si>
  <si>
    <t>Q2918001E</t>
  </si>
  <si>
    <t>Prácticas Extracurriculares</t>
  </si>
  <si>
    <t>P2900000G</t>
  </si>
  <si>
    <t>B29888716</t>
  </si>
  <si>
    <t>B39304878</t>
  </si>
  <si>
    <t>G93687960</t>
  </si>
  <si>
    <t>Campus Rural</t>
  </si>
  <si>
    <t>B93587848</t>
  </si>
  <si>
    <t>B93173029</t>
  </si>
  <si>
    <t>G02976660</t>
  </si>
  <si>
    <t>B93657682</t>
  </si>
  <si>
    <t>P2909400J</t>
  </si>
  <si>
    <t>B92086388</t>
  </si>
  <si>
    <t>G93188332</t>
  </si>
  <si>
    <t>P2907000J</t>
  </si>
  <si>
    <t>P2900700B</t>
  </si>
  <si>
    <t>B01617521</t>
  </si>
  <si>
    <t>J93468627</t>
  </si>
  <si>
    <t>B93729309</t>
  </si>
  <si>
    <t>B14621908</t>
  </si>
  <si>
    <t>43739617B</t>
  </si>
  <si>
    <t>80150821F</t>
  </si>
  <si>
    <t>B93665784</t>
  </si>
  <si>
    <t>A78603479</t>
  </si>
  <si>
    <t>B92112259</t>
  </si>
  <si>
    <t>B92871334</t>
  </si>
  <si>
    <t>B93528990</t>
  </si>
  <si>
    <t>G84367382</t>
  </si>
  <si>
    <t>Q2866001G</t>
  </si>
  <si>
    <t>B86753183</t>
  </si>
  <si>
    <t>20227509K</t>
  </si>
  <si>
    <t>F93198216</t>
  </si>
  <si>
    <t>B84491778</t>
  </si>
  <si>
    <t>G93482347</t>
  </si>
  <si>
    <t>B44540896</t>
  </si>
  <si>
    <t>G05433412</t>
  </si>
  <si>
    <t>G93727238</t>
  </si>
  <si>
    <t>B29816188</t>
  </si>
  <si>
    <t>B93732386</t>
  </si>
  <si>
    <t>B93437358</t>
  </si>
  <si>
    <t>B93627230</t>
  </si>
  <si>
    <t>B93227312</t>
  </si>
  <si>
    <t>B93696888</t>
  </si>
  <si>
    <t>P2906700F</t>
  </si>
  <si>
    <t>74858182J</t>
  </si>
  <si>
    <t>P7906703I</t>
  </si>
  <si>
    <t>43432061B</t>
  </si>
  <si>
    <t>B09997792</t>
  </si>
  <si>
    <t>A80949175</t>
  </si>
  <si>
    <t>25716319L</t>
  </si>
  <si>
    <t>B93448504</t>
  </si>
  <si>
    <t>G93054997</t>
  </si>
  <si>
    <t>Nombre Empresa</t>
  </si>
  <si>
    <t>Razón Social</t>
  </si>
  <si>
    <t>Mercedes Maria Ruano Malagon (Crismonity)</t>
  </si>
  <si>
    <t>DELIA COLLADO ARANDA</t>
  </si>
  <si>
    <t>Javier Calleja Utrera</t>
  </si>
  <si>
    <t>Sara Gili Gatius (Ciudad con Alma)</t>
  </si>
  <si>
    <t>Sara Gili Gatius</t>
  </si>
  <si>
    <t>Leonor Serrano Rivas</t>
  </si>
  <si>
    <t>JOSE ANTONIO LADRÓN DE GUEVARA TORRALVO</t>
  </si>
  <si>
    <t>MACMILLAN IBERIA SA</t>
  </si>
  <si>
    <t>ACCENTURE OUTSOURCING SERVICES, S.A.</t>
  </si>
  <si>
    <t>Rural Bridge, S.L.</t>
  </si>
  <si>
    <t>LUCA PRINTPACK SL</t>
  </si>
  <si>
    <t>Prodigia Consultores, s.l.</t>
  </si>
  <si>
    <t>QUIBLA RESTAURA, S.L.</t>
  </si>
  <si>
    <t>EUROCONSULTORÍA FORMACIÓN DE EMPRESA, S.L.</t>
  </si>
  <si>
    <t>GESTIÓN CULTURAL Y COMUNICACIÓN, S.L. (CAC MÁLAGA)</t>
  </si>
  <si>
    <t>UNDER THE BED GAMES S.L.</t>
  </si>
  <si>
    <t>MAGA MUSEO, S.L. (MUSEO AUTOMOVILISTICO DE MÁLAGA)</t>
  </si>
  <si>
    <t>Rookiebox S.L</t>
  </si>
  <si>
    <t>1985 VIARCA, S.L.</t>
  </si>
  <si>
    <t>Marife Nuñez Diseño y Publicidad S.L (Es Arte Gallery)</t>
  </si>
  <si>
    <t>Marife Nuñez Diseño y Publicidad S.L</t>
  </si>
  <si>
    <t>ANIMUM FORMACION, S. L.</t>
  </si>
  <si>
    <t>JUST 3D, S. L. (Maquetas.Tech)</t>
  </si>
  <si>
    <t>JUST 3D S.L.</t>
  </si>
  <si>
    <t>HUBIQUS CREATIVE SOLUTIONS, S.L.</t>
  </si>
  <si>
    <t>TUPL SPAIN SL</t>
  </si>
  <si>
    <t>ALEGORIA GASTRONÓMICA SL</t>
  </si>
  <si>
    <t>Algorath Software Lab s.l.</t>
  </si>
  <si>
    <t>Galeota Tourism, SL</t>
  </si>
  <si>
    <t>WE ARE OA, SL</t>
  </si>
  <si>
    <t>Booh! Food</t>
  </si>
  <si>
    <t>Cocinas Booh! S.L.</t>
  </si>
  <si>
    <t>REPUBLICAN KINGS, S.L.</t>
  </si>
  <si>
    <t>INVERSIONES FRANCHEZ, S.L.</t>
  </si>
  <si>
    <t>B2FARM CORP S.L.</t>
  </si>
  <si>
    <t>DIGITOMICA SL</t>
  </si>
  <si>
    <t>LABORALI, SCA</t>
  </si>
  <si>
    <t>Asociación " El Neotaller"</t>
  </si>
  <si>
    <t>OPEN HOUSE MÁLAGA</t>
  </si>
  <si>
    <t>Instituto s.XIX de Arte Contemporáneo</t>
  </si>
  <si>
    <t>ASOC. CULTURAL LA CASA AMARILLA ARTES Y AUDIOVISUALES</t>
  </si>
  <si>
    <t>FUNDACIÓN A.P.A ANDALUCÍA</t>
  </si>
  <si>
    <t>Asoc de profesores EOI Málaga</t>
  </si>
  <si>
    <t>ASOCIACIÓN LA AMALGAMA. Espacio Cultural Multidisciplinar</t>
  </si>
  <si>
    <t>Colectiva OCF</t>
  </si>
  <si>
    <t>A BONFIRE OF SOULS S.C.</t>
  </si>
  <si>
    <t>DIPUTACION PROVINCIAL DE MÁLAGA</t>
  </si>
  <si>
    <t>AYUNTAMIENTO DE ALHAURÍN DE LA TORRE</t>
  </si>
  <si>
    <t>AYUNTAMIENTO DE MALAGA</t>
  </si>
  <si>
    <t>AYUNTAMIENTO DE MIJAS</t>
  </si>
  <si>
    <t>AYUNTAMIENTO DE VÉLEZ-MALAGA</t>
  </si>
  <si>
    <t>Agencia pública para la gestión de la Casa Natal de Pablo Ruiz Picasso y otros equipamientos museísticos y culturales</t>
  </si>
  <si>
    <t>Agencia Casa Natal Picasso</t>
  </si>
  <si>
    <t>CRUZ ROJA ESPAÑOLA. COMITE PROVINCIAL DE JAEN</t>
  </si>
  <si>
    <t>UNIVERSIDAD DE MÁLAGA</t>
  </si>
  <si>
    <t>Prácticas en Empresa - Prácticas Externas</t>
  </si>
  <si>
    <t>CRUZ ROJA ESPAÑOLA-HUELVA</t>
  </si>
  <si>
    <t>CRUZ ROJA ESPAÑOLA MÁLAGA</t>
  </si>
  <si>
    <t>Fecha Fin</t>
  </si>
  <si>
    <t>Fecha Inicio</t>
  </si>
  <si>
    <t>Convenio</t>
  </si>
  <si>
    <t>Fecha Firma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</si>
</sst>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6" x14ac:knownFonts="1">
    <font>
      <sz val="12"/>
      <color theme="1"/>
      <name val="Aptos Narrow"/>
      <family val="2"/>
      <scheme val="minor"/>
    </font>
    <font>
      <sz val="12"/>
      <color theme="1"/>
      <name val="Aptos Narrow"/>
      <family val="2"/>
      <scheme val="minor"/>
    </font>
    <font>
      <sz val="18"/>
      <color theme="3"/>
      <name val="Aptos Display"/>
      <family val="2"/>
      <scheme val="major"/>
    </font>
    <font>
      <b/>
      <sz val="15"/>
      <color theme="3"/>
      <name val="Aptos Narrow"/>
      <family val="2"/>
      <scheme val="minor"/>
    </font>
    <font>
      <b/>
      <sz val="13"/>
      <color theme="3"/>
      <name val="Aptos Narrow"/>
      <family val="2"/>
      <scheme val="minor"/>
    </font>
    <font>
      <b/>
      <sz val="11"/>
      <color theme="3"/>
      <name val="Aptos Narrow"/>
      <family val="2"/>
      <scheme val="minor"/>
    </font>
    <font>
      <sz val="12"/>
      <color rgb="FF006100"/>
      <name val="Aptos Narrow"/>
      <family val="2"/>
      <scheme val="minor"/>
    </font>
    <font>
      <sz val="12"/>
      <color rgb="FF9C0006"/>
      <name val="Aptos Narrow"/>
      <family val="2"/>
      <scheme val="minor"/>
    </font>
    <font>
      <sz val="12"/>
      <color rgb="FF9C5700"/>
      <name val="Aptos Narrow"/>
      <family val="2"/>
      <scheme val="minor"/>
    </font>
    <font>
      <sz val="12"/>
      <color rgb="FF3F3F76"/>
      <name val="Aptos Narrow"/>
      <family val="2"/>
      <scheme val="minor"/>
    </font>
    <font>
      <b/>
      <sz val="12"/>
      <color rgb="FF3F3F3F"/>
      <name val="Aptos Narrow"/>
      <family val="2"/>
      <scheme val="minor"/>
    </font>
    <font>
      <b/>
      <sz val="12"/>
      <color rgb="FFFA7D00"/>
      <name val="Aptos Narrow"/>
      <family val="2"/>
      <scheme val="minor"/>
    </font>
    <font>
      <sz val="12"/>
      <color rgb="FFFA7D00"/>
      <name val="Aptos Narrow"/>
      <family val="2"/>
      <scheme val="minor"/>
    </font>
    <font>
      <b/>
      <sz val="12"/>
      <color theme="0"/>
      <name val="Aptos Narrow"/>
      <family val="2"/>
      <scheme val="minor"/>
    </font>
    <font>
      <sz val="12"/>
      <color rgb="FFFF0000"/>
      <name val="Aptos Narrow"/>
      <family val="2"/>
      <scheme val="minor"/>
    </font>
    <font>
      <i/>
      <sz val="12"/>
      <color rgb="FF7F7F7F"/>
      <name val="Aptos Narrow"/>
      <family val="2"/>
      <scheme val="minor"/>
    </font>
    <font>
      <b/>
      <sz val="12"/>
      <color theme="1"/>
      <name val="Aptos Narrow"/>
      <family val="2"/>
      <scheme val="minor"/>
    </font>
    <font>
      <sz val="12"/>
      <color theme="0"/>
      <name val="Aptos Narrow"/>
      <family val="2"/>
      <scheme val="minor"/>
    </font>
    <font>
      <sz val="10"/>
      <color theme="1"/>
      <name val="Aptos Narrow"/>
      <family val="2"/>
      <scheme val="minor"/>
    </font>
    <font>
      <b/>
      <sz val="10"/>
      <color theme="1"/>
      <name val="Aptos Narrow"/>
      <family val="2"/>
      <scheme val="minor"/>
    </font>
    <font>
      <b/>
      <sz val="10"/>
      <color rgb="FFFF0000"/>
      <name val="Aptos Narrow"/>
      <family val="2"/>
      <scheme val="minor"/>
    </font>
    <font>
      <sz val="10"/>
      <color rgb="FFFF0000"/>
      <name val="Aptos Narrow"/>
      <family val="2"/>
      <scheme val="minor"/>
    </font>
    <font>
      <b/>
      <sz val="10"/>
      <name val="Aptos Narrow"/>
      <family val="2"/>
      <scheme val="minor"/>
    </font>
    <font>
      <sz val="10"/>
      <name val="Aptos Narrow"/>
      <family val="2"/>
      <scheme val="minor"/>
    </font>
    <font>
      <sz val="12"/>
      <name val="Aptos Narrow"/>
      <family val="2"/>
      <scheme val="minor"/>
    </font>
    <font>
      <u/>
      <sz val="12"/>
      <color theme="10"/>
      <name val="Aptos Narrow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5" fillId="0" borderId="0" applyNumberFormat="0" applyFill="0" applyBorder="0" applyAlignment="0" applyProtection="0"/>
  </cellStyleXfs>
  <cellXfs count="17">
    <xf numFmtId="0" fontId="0" fillId="0" borderId="0" xfId="0"/>
    <xf numFmtId="0" fontId="19" fillId="0" borderId="0" xfId="0" applyFont="1" applyAlignment="1">
      <alignment horizontal="center" vertical="center" wrapText="1"/>
    </xf>
    <xf numFmtId="0" fontId="18" fillId="0" borderId="0" xfId="0" applyFont="1" applyAlignment="1">
      <alignment wrapText="1"/>
    </xf>
    <xf numFmtId="49" fontId="18" fillId="0" borderId="0" xfId="0" applyNumberFormat="1" applyFont="1" applyAlignment="1">
      <alignment wrapText="1"/>
    </xf>
    <xf numFmtId="14" fontId="0" fillId="0" borderId="0" xfId="0" applyNumberFormat="1"/>
    <xf numFmtId="14" fontId="18" fillId="0" borderId="0" xfId="0" applyNumberFormat="1" applyFont="1" applyAlignment="1">
      <alignment wrapText="1"/>
    </xf>
    <xf numFmtId="0" fontId="20" fillId="0" borderId="0" xfId="0" applyFont="1" applyAlignment="1">
      <alignment horizontal="center" vertical="center" wrapText="1"/>
    </xf>
    <xf numFmtId="49" fontId="21" fillId="0" borderId="0" xfId="0" applyNumberFormat="1" applyFont="1" applyAlignment="1">
      <alignment wrapText="1"/>
    </xf>
    <xf numFmtId="0" fontId="14" fillId="0" borderId="0" xfId="0" applyFont="1"/>
    <xf numFmtId="14" fontId="14" fillId="0" borderId="0" xfId="0" applyNumberFormat="1" applyFont="1"/>
    <xf numFmtId="0" fontId="22" fillId="0" borderId="0" xfId="0" applyFont="1" applyAlignment="1">
      <alignment horizontal="center" vertical="center" wrapText="1"/>
    </xf>
    <xf numFmtId="49" fontId="23" fillId="0" borderId="0" xfId="0" applyNumberFormat="1" applyFont="1" applyAlignment="1">
      <alignment wrapText="1"/>
    </xf>
    <xf numFmtId="0" fontId="24" fillId="0" borderId="0" xfId="0" applyFont="1"/>
    <xf numFmtId="14" fontId="24" fillId="0" borderId="0" xfId="0" applyNumberFormat="1" applyFont="1"/>
    <xf numFmtId="49" fontId="25" fillId="0" borderId="0" xfId="42" applyNumberFormat="1" applyAlignment="1">
      <alignment wrapText="1"/>
    </xf>
    <xf numFmtId="14" fontId="21" fillId="0" borderId="0" xfId="0" applyNumberFormat="1" applyFont="1" applyAlignment="1">
      <alignment wrapText="1"/>
    </xf>
    <xf numFmtId="14" fontId="23" fillId="0" borderId="0" xfId="0" applyNumberFormat="1" applyFont="1" applyAlignment="1">
      <alignment wrapText="1"/>
    </xf>
  </cellXfs>
  <cellStyles count="43">
    <cellStyle name="20% - Énfasis1" xfId="19" builtinId="30" customBuiltin="1"/>
    <cellStyle name="20% - Énfasis2" xfId="23" builtinId="34" customBuiltin="1"/>
    <cellStyle name="20% - Énfasis3" xfId="27" builtinId="38" customBuiltin="1"/>
    <cellStyle name="20% - Énfasis4" xfId="31" builtinId="42" customBuiltin="1"/>
    <cellStyle name="20% - Énfasis5" xfId="35" builtinId="46" customBuiltin="1"/>
    <cellStyle name="20% - Énfasis6" xfId="39" builtinId="50" customBuiltin="1"/>
    <cellStyle name="40% - Énfasis1" xfId="20" builtinId="31" customBuiltin="1"/>
    <cellStyle name="40% - Énfasis2" xfId="24" builtinId="35" customBuiltin="1"/>
    <cellStyle name="40% - Énfasis3" xfId="28" builtinId="39" customBuiltin="1"/>
    <cellStyle name="40% - Énfasis4" xfId="32" builtinId="43" customBuiltin="1"/>
    <cellStyle name="40% - Énfasis5" xfId="36" builtinId="47" customBuiltin="1"/>
    <cellStyle name="40% - Énfasis6" xfId="40" builtinId="51" customBuiltin="1"/>
    <cellStyle name="60% - Énfasis1" xfId="21" builtinId="32" customBuiltin="1"/>
    <cellStyle name="60% - Énfasis2" xfId="25" builtinId="36" customBuiltin="1"/>
    <cellStyle name="60% - Énfasis3" xfId="29" builtinId="40" customBuiltin="1"/>
    <cellStyle name="60% - Énfasis4" xfId="33" builtinId="44" customBuiltin="1"/>
    <cellStyle name="60% - Énfasis5" xfId="37" builtinId="48" customBuiltin="1"/>
    <cellStyle name="60% - Énfasis6" xfId="41" builtinId="52" customBuiltin="1"/>
    <cellStyle name="Bueno" xfId="6" builtinId="26" customBuiltin="1"/>
    <cellStyle name="Cálculo" xfId="11" builtinId="22" customBuiltin="1"/>
    <cellStyle name="Celda de comprobación" xfId="13" builtinId="23" customBuiltin="1"/>
    <cellStyle name="Celda vinculada" xfId="12" builtinId="24" customBuiltin="1"/>
    <cellStyle name="Encabezado 1" xfId="2" builtinId="16" customBuiltin="1"/>
    <cellStyle name="Encabezado 4" xfId="5" builtinId="19" customBuiltin="1"/>
    <cellStyle name="Énfasis1" xfId="18" builtinId="29" customBuiltin="1"/>
    <cellStyle name="Énfasis2" xfId="22" builtinId="33" customBuiltin="1"/>
    <cellStyle name="Énfasis3" xfId="26" builtinId="37" customBuiltin="1"/>
    <cellStyle name="Énfasis4" xfId="30" builtinId="41" customBuiltin="1"/>
    <cellStyle name="Énfasis5" xfId="34" builtinId="45" customBuiltin="1"/>
    <cellStyle name="Énfasis6" xfId="38" builtinId="49" customBuiltin="1"/>
    <cellStyle name="Entrada" xfId="9" builtinId="20" customBuiltin="1"/>
    <cellStyle name="Hipervínculo" xfId="42" builtinId="8"/>
    <cellStyle name="Incorrecto" xfId="7" builtinId="27" customBuiltin="1"/>
    <cellStyle name="Neutral" xfId="8" builtinId="28" customBuiltin="1"/>
    <cellStyle name="Normal" xfId="0" builtinId="0"/>
    <cellStyle name="Notas" xfId="15" builtinId="10" customBuiltin="1"/>
    <cellStyle name="Salida" xfId="10" builtinId="21" customBuiltin="1"/>
    <cellStyle name="Texto de advertencia" xfId="14" builtinId="11" customBuiltin="1"/>
    <cellStyle name="Texto explicativo" xfId="16" builtinId="53" customBuiltin="1"/>
    <cellStyle name="Título" xfId="1" builtinId="15" customBuiltin="1"/>
    <cellStyle name="Título 2" xfId="3" builtinId="17" customBuiltin="1"/>
    <cellStyle name="Título 3" xfId="4" builtinId="18" customBuiltin="1"/>
    <cellStyle name="Total" xfId="17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0</xdr:colOff>
      <xdr:row>2</xdr:row>
      <xdr:rowOff>0</xdr:rowOff>
    </xdr:from>
    <xdr:to>
      <xdr:col>14</xdr:col>
      <xdr:colOff>76200</xdr:colOff>
      <xdr:row>32</xdr:row>
      <xdr:rowOff>127000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8C7F6C0-1A72-AA33-9F65-7D3B4092267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118100" y="406400"/>
          <a:ext cx="6680200" cy="6223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3" Type="http://schemas.openxmlformats.org/officeDocument/2006/relationships/hyperlink" Target="JUST%203D%20S.L..pdf" TargetMode="External"/><Relationship Id="rId18" Type="http://schemas.openxmlformats.org/officeDocument/2006/relationships/hyperlink" Target="GESTI&#211;N%20CULTURAL%20Y%20COMUNICACI&#211;N,%20S.L.%20(CAC%20M&#193;LAGA).pdf" TargetMode="External"/><Relationship Id="rId26" Type="http://schemas.openxmlformats.org/officeDocument/2006/relationships/hyperlink" Target="DIPUTACION%20PROVINCIAL%20DE%20MALAGA.signed.pdf" TargetMode="External"/><Relationship Id="rId3" Type="http://schemas.openxmlformats.org/officeDocument/2006/relationships/hyperlink" Target="Convenio%20AYUNTAMIENTO%20DE%20M&#193;LAGA.pdf" TargetMode="External"/><Relationship Id="rId21" Type="http://schemas.openxmlformats.org/officeDocument/2006/relationships/hyperlink" Target="ASOCIACION_LA_AMALGAMA._Espacio_Cultural_Multidisciplinar.pdf" TargetMode="External"/><Relationship Id="rId34" Type="http://schemas.openxmlformats.org/officeDocument/2006/relationships/hyperlink" Target="JOSE%20ANTONIO%20LADRON%20DE%20GUEVARA%20TORRALVO_signed.pdf" TargetMode="External"/><Relationship Id="rId7" Type="http://schemas.openxmlformats.org/officeDocument/2006/relationships/hyperlink" Target="EUROCONSULTOR&#205;A%20FORMACI&#211;N%20DE%20EMPRESA,%20S.L.%20(2).pdf" TargetMode="External"/><Relationship Id="rId12" Type="http://schemas.openxmlformats.org/officeDocument/2006/relationships/hyperlink" Target="ASOC.%20CULTURAL%20LA%20CASA%20AMARILLA%20ARTES%20Y%20AUDIOVISUALES%20.pdf" TargetMode="External"/><Relationship Id="rId17" Type="http://schemas.openxmlformats.org/officeDocument/2006/relationships/hyperlink" Target="COLECTIVA%20OCF.pdf" TargetMode="External"/><Relationship Id="rId25" Type="http://schemas.openxmlformats.org/officeDocument/2006/relationships/hyperlink" Target="LABORALI_SCA_signed.pdf" TargetMode="External"/><Relationship Id="rId33" Type="http://schemas.openxmlformats.org/officeDocument/2006/relationships/hyperlink" Target="CRUZ%20ROJA%20ESPA&#209;OLA-HUELVA_signed.pdf" TargetMode="External"/><Relationship Id="rId2" Type="http://schemas.openxmlformats.org/officeDocument/2006/relationships/hyperlink" Target="ALGORATH%20SOFTWARE%20LAB%20S.L..pdf" TargetMode="External"/><Relationship Id="rId16" Type="http://schemas.openxmlformats.org/officeDocument/2006/relationships/hyperlink" Target="LEONOR%20SERRANO%20RIVAS.pdf" TargetMode="External"/><Relationship Id="rId20" Type="http://schemas.openxmlformats.org/officeDocument/2006/relationships/hyperlink" Target="ASOCIACI&#211;N%20%20EL%20NEOTALLER.pdf" TargetMode="External"/><Relationship Id="rId29" Type="http://schemas.openxmlformats.org/officeDocument/2006/relationships/hyperlink" Target="CRUZ%20ROJA%20ESPA&#209;OLA%20MALAGA.signed.pdf" TargetMode="External"/><Relationship Id="rId1" Type="http://schemas.openxmlformats.org/officeDocument/2006/relationships/hyperlink" Target="AYUNTAMIENTO%20DE%20V&#201;LEZ-M&#193;LAGA.pdf" TargetMode="External"/><Relationship Id="rId6" Type="http://schemas.openxmlformats.org/officeDocument/2006/relationships/hyperlink" Target="TUPL%20SPAIN%20SL%20(2).pdf" TargetMode="External"/><Relationship Id="rId11" Type="http://schemas.openxmlformats.org/officeDocument/2006/relationships/hyperlink" Target="JAVIER%20CALLEJA%20UTRERA.pdf" TargetMode="External"/><Relationship Id="rId24" Type="http://schemas.openxmlformats.org/officeDocument/2006/relationships/hyperlink" Target="OPEN%20HOUSE%20M&#193;LAGA.pdf" TargetMode="External"/><Relationship Id="rId32" Type="http://schemas.openxmlformats.org/officeDocument/2006/relationships/hyperlink" Target="1985%20VIARCA,%20S.L..pdf" TargetMode="External"/><Relationship Id="rId5" Type="http://schemas.openxmlformats.org/officeDocument/2006/relationships/hyperlink" Target="INVERSIONES%20FRANCHEZ,%20S.L..pdf" TargetMode="External"/><Relationship Id="rId15" Type="http://schemas.openxmlformats.org/officeDocument/2006/relationships/hyperlink" Target="PRODIGIA%20CONSULTORES,%20S.L..pdf" TargetMode="External"/><Relationship Id="rId23" Type="http://schemas.openxmlformats.org/officeDocument/2006/relationships/hyperlink" Target="FUNDACI&#211;N%20A.P.A%20ANDALUC&#205;A.pdf" TargetMode="External"/><Relationship Id="rId28" Type="http://schemas.openxmlformats.org/officeDocument/2006/relationships/hyperlink" Target="A%20BONFIRE%20OF%20SOULS%20S.C..pdf.signed.pdf" TargetMode="External"/><Relationship Id="rId36" Type="http://schemas.openxmlformats.org/officeDocument/2006/relationships/printerSettings" Target="../printerSettings/printerSettings1.bin"/><Relationship Id="rId10" Type="http://schemas.openxmlformats.org/officeDocument/2006/relationships/hyperlink" Target="DELIA%20COLLADO%20ARANDA.pdf" TargetMode="External"/><Relationship Id="rId19" Type="http://schemas.openxmlformats.org/officeDocument/2006/relationships/hyperlink" Target="LUCA%20PRINTPACK%20SL.pdf" TargetMode="External"/><Relationship Id="rId31" Type="http://schemas.openxmlformats.org/officeDocument/2006/relationships/hyperlink" Target="MERCEDES%20MARIA%20RUANO%20MALAGON%20(CRISMONITY).pdf" TargetMode="External"/><Relationship Id="rId4" Type="http://schemas.openxmlformats.org/officeDocument/2006/relationships/hyperlink" Target="GALEOTA%20TOURISM,%20SL%20(2).pdf" TargetMode="External"/><Relationship Id="rId9" Type="http://schemas.openxmlformats.org/officeDocument/2006/relationships/hyperlink" Target="ALEGORIA%20GASTRON&#211;MICA%20SL.pdf" TargetMode="External"/><Relationship Id="rId14" Type="http://schemas.openxmlformats.org/officeDocument/2006/relationships/hyperlink" Target="INSTITUTO%20S.XIX%20DE%20ARTE%20CONTEMPOR&#193;NEO.pdf" TargetMode="External"/><Relationship Id="rId22" Type="http://schemas.openxmlformats.org/officeDocument/2006/relationships/hyperlink" Target="MACMILLAN%20IBERIA%20SA.pdf" TargetMode="External"/><Relationship Id="rId27" Type="http://schemas.openxmlformats.org/officeDocument/2006/relationships/hyperlink" Target="AYUNTAMIENTO%20DE%20ALHAURIN%20DE%20LA%20TORRE.signed.pdf" TargetMode="External"/><Relationship Id="rId30" Type="http://schemas.openxmlformats.org/officeDocument/2006/relationships/hyperlink" Target="UNDER%20THE%20BED%20GAMES%20S.L..pdf" TargetMode="External"/><Relationship Id="rId35" Type="http://schemas.openxmlformats.org/officeDocument/2006/relationships/hyperlink" Target="QUIBLA%20RESTAURA%20%20S.L.%20signed.pdf" TargetMode="External"/><Relationship Id="rId8" Type="http://schemas.openxmlformats.org/officeDocument/2006/relationships/hyperlink" Target="ASOC%20DE%20PROFESORES%20EOI%20M&#193;LAGA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2A4E7A-FCDF-FD46-A472-32FA5A651E97}">
  <dimension ref="A1:E127"/>
  <sheetViews>
    <sheetView showGridLines="0" workbookViewId="0">
      <selection activeCell="P8" sqref="P8"/>
    </sheetView>
  </sheetViews>
  <sheetFormatPr baseColWidth="10" defaultRowHeight="15.75" x14ac:dyDescent="0.25"/>
  <cols>
    <col min="1" max="1" width="9.125" bestFit="1" customWidth="1"/>
    <col min="2" max="2" width="8.625" bestFit="1" customWidth="1"/>
    <col min="3" max="3" width="19.125" bestFit="1" customWidth="1"/>
    <col min="5" max="5" width="8.5" bestFit="1" customWidth="1"/>
  </cols>
  <sheetData>
    <row r="1" spans="1:5" x14ac:dyDescent="0.25">
      <c r="A1" s="1" t="s">
        <v>2</v>
      </c>
      <c r="B1" s="1" t="s">
        <v>0</v>
      </c>
      <c r="C1" s="1" t="s">
        <v>1</v>
      </c>
      <c r="E1" s="1" t="s">
        <v>3</v>
      </c>
    </row>
    <row r="2" spans="1:5" x14ac:dyDescent="0.25">
      <c r="A2" s="3" t="s">
        <v>5</v>
      </c>
      <c r="B2" s="2">
        <v>435532</v>
      </c>
      <c r="C2" s="3" t="s">
        <v>4</v>
      </c>
      <c r="E2" s="5">
        <v>45769</v>
      </c>
    </row>
    <row r="3" spans="1:5" x14ac:dyDescent="0.25">
      <c r="A3" s="3" t="s">
        <v>5</v>
      </c>
      <c r="B3" s="2">
        <v>435532</v>
      </c>
      <c r="C3" s="3" t="s">
        <v>4</v>
      </c>
      <c r="E3" s="5">
        <v>45769</v>
      </c>
    </row>
    <row r="4" spans="1:5" x14ac:dyDescent="0.25">
      <c r="A4" s="3" t="s">
        <v>7</v>
      </c>
      <c r="B4" s="2">
        <v>366693</v>
      </c>
      <c r="C4" s="3" t="s">
        <v>6</v>
      </c>
      <c r="E4" s="5">
        <v>45768</v>
      </c>
    </row>
    <row r="5" spans="1:5" x14ac:dyDescent="0.25">
      <c r="A5" s="3" t="s">
        <v>5</v>
      </c>
      <c r="B5" s="2">
        <v>433022</v>
      </c>
      <c r="C5" s="3" t="s">
        <v>6</v>
      </c>
      <c r="E5" s="5">
        <v>45748</v>
      </c>
    </row>
    <row r="6" spans="1:5" x14ac:dyDescent="0.25">
      <c r="A6" s="3" t="s">
        <v>8</v>
      </c>
      <c r="B6" s="2">
        <v>391141</v>
      </c>
      <c r="C6" s="3" t="s">
        <v>6</v>
      </c>
      <c r="E6" s="5">
        <v>45748</v>
      </c>
    </row>
    <row r="7" spans="1:5" x14ac:dyDescent="0.25">
      <c r="A7" s="3" t="s">
        <v>5</v>
      </c>
      <c r="B7" s="2">
        <v>397957</v>
      </c>
      <c r="C7" s="3" t="s">
        <v>4</v>
      </c>
      <c r="E7" s="5">
        <v>45748</v>
      </c>
    </row>
    <row r="8" spans="1:5" x14ac:dyDescent="0.25">
      <c r="A8" s="3" t="s">
        <v>9</v>
      </c>
      <c r="B8" s="2">
        <v>334944</v>
      </c>
      <c r="C8" s="3" t="s">
        <v>4</v>
      </c>
      <c r="E8" s="5">
        <v>45748</v>
      </c>
    </row>
    <row r="9" spans="1:5" x14ac:dyDescent="0.25">
      <c r="A9" s="3" t="s">
        <v>5</v>
      </c>
      <c r="B9" s="2">
        <v>397957</v>
      </c>
      <c r="C9" s="3" t="s">
        <v>4</v>
      </c>
      <c r="E9" s="5">
        <v>45727</v>
      </c>
    </row>
    <row r="10" spans="1:5" x14ac:dyDescent="0.25">
      <c r="A10" s="3" t="s">
        <v>5</v>
      </c>
      <c r="B10" s="2">
        <v>436244</v>
      </c>
      <c r="C10" s="3" t="s">
        <v>4</v>
      </c>
      <c r="E10" s="5">
        <v>45726</v>
      </c>
    </row>
    <row r="11" spans="1:5" x14ac:dyDescent="0.25">
      <c r="A11" s="3" t="s">
        <v>10</v>
      </c>
      <c r="B11" s="2">
        <v>427714</v>
      </c>
      <c r="C11" s="3" t="s">
        <v>4</v>
      </c>
      <c r="E11" s="5">
        <v>45726</v>
      </c>
    </row>
    <row r="12" spans="1:5" x14ac:dyDescent="0.25">
      <c r="A12" s="3" t="s">
        <v>5</v>
      </c>
      <c r="B12" s="2">
        <v>430720</v>
      </c>
      <c r="C12" s="3" t="s">
        <v>6</v>
      </c>
      <c r="E12" s="5">
        <v>45717</v>
      </c>
    </row>
    <row r="13" spans="1:5" x14ac:dyDescent="0.25">
      <c r="A13" s="3" t="s">
        <v>12</v>
      </c>
      <c r="B13" s="2">
        <v>340590</v>
      </c>
      <c r="C13" s="3" t="s">
        <v>11</v>
      </c>
      <c r="E13" s="5">
        <v>45717</v>
      </c>
    </row>
    <row r="14" spans="1:5" x14ac:dyDescent="0.25">
      <c r="A14" s="3" t="s">
        <v>13</v>
      </c>
      <c r="B14" s="2">
        <v>427958</v>
      </c>
      <c r="C14" s="3" t="s">
        <v>6</v>
      </c>
      <c r="E14" s="5">
        <v>45714</v>
      </c>
    </row>
    <row r="15" spans="1:5" x14ac:dyDescent="0.25">
      <c r="A15" s="3" t="s">
        <v>5</v>
      </c>
      <c r="B15" s="2">
        <v>430720</v>
      </c>
      <c r="C15" s="3" t="s">
        <v>6</v>
      </c>
      <c r="E15" s="5">
        <v>45714</v>
      </c>
    </row>
    <row r="16" spans="1:5" x14ac:dyDescent="0.25">
      <c r="A16" s="3" t="s">
        <v>5</v>
      </c>
      <c r="B16" s="2">
        <v>450290</v>
      </c>
      <c r="C16" s="3" t="s">
        <v>6</v>
      </c>
      <c r="E16" s="5">
        <v>45712</v>
      </c>
    </row>
    <row r="17" spans="1:5" x14ac:dyDescent="0.25">
      <c r="A17" s="3" t="s">
        <v>14</v>
      </c>
      <c r="B17" s="2">
        <v>400836</v>
      </c>
      <c r="C17" s="3" t="s">
        <v>4</v>
      </c>
      <c r="E17" s="5">
        <v>45706</v>
      </c>
    </row>
    <row r="18" spans="1:5" x14ac:dyDescent="0.25">
      <c r="A18" s="3" t="s">
        <v>15</v>
      </c>
      <c r="B18" s="2">
        <v>435863</v>
      </c>
      <c r="C18" s="3" t="s">
        <v>4</v>
      </c>
      <c r="E18" s="5">
        <v>45706</v>
      </c>
    </row>
    <row r="19" spans="1:5" x14ac:dyDescent="0.25">
      <c r="A19" s="3" t="s">
        <v>5</v>
      </c>
      <c r="B19" s="2">
        <v>391849</v>
      </c>
      <c r="C19" s="3" t="s">
        <v>6</v>
      </c>
      <c r="E19" s="5">
        <v>45705</v>
      </c>
    </row>
    <row r="20" spans="1:5" x14ac:dyDescent="0.25">
      <c r="A20" s="3" t="s">
        <v>10</v>
      </c>
      <c r="B20" s="2">
        <v>396214</v>
      </c>
      <c r="C20" s="3" t="s">
        <v>4</v>
      </c>
      <c r="E20" s="5">
        <v>45702</v>
      </c>
    </row>
    <row r="21" spans="1:5" x14ac:dyDescent="0.25">
      <c r="A21" s="3" t="s">
        <v>5</v>
      </c>
      <c r="B21" s="2">
        <v>236852</v>
      </c>
      <c r="C21" s="3" t="s">
        <v>6</v>
      </c>
      <c r="E21" s="5">
        <v>45701</v>
      </c>
    </row>
    <row r="22" spans="1:5" x14ac:dyDescent="0.25">
      <c r="A22" s="3" t="s">
        <v>16</v>
      </c>
      <c r="B22" s="2">
        <v>332873</v>
      </c>
      <c r="C22" s="3" t="s">
        <v>4</v>
      </c>
      <c r="E22" s="5">
        <v>45699</v>
      </c>
    </row>
    <row r="23" spans="1:5" x14ac:dyDescent="0.25">
      <c r="A23" s="3" t="s">
        <v>5</v>
      </c>
      <c r="B23" s="2">
        <v>353004</v>
      </c>
      <c r="C23" s="3" t="s">
        <v>6</v>
      </c>
      <c r="E23" s="5">
        <v>45699</v>
      </c>
    </row>
    <row r="24" spans="1:5" x14ac:dyDescent="0.25">
      <c r="A24" s="3" t="s">
        <v>5</v>
      </c>
      <c r="B24" s="2">
        <v>403664</v>
      </c>
      <c r="C24" s="3" t="s">
        <v>4</v>
      </c>
      <c r="E24" s="5">
        <v>45699</v>
      </c>
    </row>
    <row r="25" spans="1:5" x14ac:dyDescent="0.25">
      <c r="A25" s="3" t="s">
        <v>5</v>
      </c>
      <c r="B25" s="2">
        <v>440206</v>
      </c>
      <c r="C25" s="3" t="s">
        <v>4</v>
      </c>
      <c r="E25" s="5">
        <v>45699</v>
      </c>
    </row>
    <row r="26" spans="1:5" x14ac:dyDescent="0.25">
      <c r="A26" s="3" t="s">
        <v>5</v>
      </c>
      <c r="B26" s="2">
        <v>280404</v>
      </c>
      <c r="C26" s="3" t="s">
        <v>6</v>
      </c>
      <c r="E26" s="5">
        <v>45699</v>
      </c>
    </row>
    <row r="27" spans="1:5" x14ac:dyDescent="0.25">
      <c r="A27" s="3" t="s">
        <v>5</v>
      </c>
      <c r="B27" s="2">
        <v>434953</v>
      </c>
      <c r="C27" s="3" t="s">
        <v>4</v>
      </c>
      <c r="E27" s="5">
        <v>45698</v>
      </c>
    </row>
    <row r="28" spans="1:5" x14ac:dyDescent="0.25">
      <c r="A28" s="3" t="s">
        <v>17</v>
      </c>
      <c r="B28" s="2">
        <v>435059</v>
      </c>
      <c r="C28" s="3" t="s">
        <v>4</v>
      </c>
      <c r="E28" s="5">
        <v>45698</v>
      </c>
    </row>
    <row r="29" spans="1:5" x14ac:dyDescent="0.25">
      <c r="A29" s="3" t="s">
        <v>18</v>
      </c>
      <c r="B29" s="2">
        <v>386063</v>
      </c>
      <c r="C29" s="3" t="s">
        <v>4</v>
      </c>
      <c r="E29" s="5">
        <v>45698</v>
      </c>
    </row>
    <row r="30" spans="1:5" x14ac:dyDescent="0.25">
      <c r="A30" s="3" t="s">
        <v>19</v>
      </c>
      <c r="B30" s="2">
        <v>401589</v>
      </c>
      <c r="C30" s="3" t="s">
        <v>4</v>
      </c>
      <c r="E30" s="5">
        <v>45698</v>
      </c>
    </row>
    <row r="31" spans="1:5" x14ac:dyDescent="0.25">
      <c r="A31" s="3" t="s">
        <v>20</v>
      </c>
      <c r="B31" s="2">
        <v>428630</v>
      </c>
      <c r="C31" s="3" t="s">
        <v>6</v>
      </c>
      <c r="E31" s="5">
        <v>45698</v>
      </c>
    </row>
    <row r="32" spans="1:5" x14ac:dyDescent="0.25">
      <c r="A32" s="3" t="s">
        <v>21</v>
      </c>
      <c r="B32" s="2">
        <v>324940</v>
      </c>
      <c r="C32" s="3" t="s">
        <v>4</v>
      </c>
      <c r="E32" s="5">
        <v>45695</v>
      </c>
    </row>
    <row r="33" spans="1:5" x14ac:dyDescent="0.25">
      <c r="A33" s="3" t="s">
        <v>22</v>
      </c>
      <c r="B33" s="2">
        <v>404017</v>
      </c>
      <c r="C33" s="3" t="s">
        <v>4</v>
      </c>
      <c r="E33" s="5">
        <v>45692</v>
      </c>
    </row>
    <row r="34" spans="1:5" x14ac:dyDescent="0.25">
      <c r="A34" s="3" t="s">
        <v>23</v>
      </c>
      <c r="B34" s="2">
        <v>265431</v>
      </c>
      <c r="C34" s="3" t="s">
        <v>6</v>
      </c>
      <c r="E34" s="5">
        <v>45593</v>
      </c>
    </row>
    <row r="35" spans="1:5" x14ac:dyDescent="0.25">
      <c r="A35" s="3" t="s">
        <v>24</v>
      </c>
      <c r="B35" s="2">
        <v>332551</v>
      </c>
      <c r="C35" s="3" t="s">
        <v>4</v>
      </c>
      <c r="E35" s="5">
        <v>45575</v>
      </c>
    </row>
    <row r="36" spans="1:5" x14ac:dyDescent="0.25">
      <c r="A36" s="3" t="s">
        <v>5</v>
      </c>
      <c r="B36" s="2">
        <v>280404</v>
      </c>
      <c r="C36" s="3" t="s">
        <v>6</v>
      </c>
      <c r="E36" s="5">
        <v>45568</v>
      </c>
    </row>
    <row r="37" spans="1:5" x14ac:dyDescent="0.25">
      <c r="A37" s="3" t="s">
        <v>5</v>
      </c>
      <c r="B37" s="2">
        <v>434621</v>
      </c>
      <c r="C37" s="3" t="s">
        <v>4</v>
      </c>
      <c r="E37" s="5">
        <v>45568</v>
      </c>
    </row>
    <row r="38" spans="1:5" x14ac:dyDescent="0.25">
      <c r="A38" s="3" t="s">
        <v>25</v>
      </c>
      <c r="B38" s="2">
        <v>283470</v>
      </c>
      <c r="C38" s="3" t="s">
        <v>6</v>
      </c>
      <c r="E38" s="5">
        <v>45568</v>
      </c>
    </row>
    <row r="39" spans="1:5" x14ac:dyDescent="0.25">
      <c r="A39" s="3" t="s">
        <v>26</v>
      </c>
      <c r="B39" s="2">
        <v>443312</v>
      </c>
      <c r="C39" s="3" t="s">
        <v>4</v>
      </c>
      <c r="E39" s="5">
        <v>45483</v>
      </c>
    </row>
    <row r="40" spans="1:5" x14ac:dyDescent="0.25">
      <c r="A40" s="3" t="s">
        <v>5</v>
      </c>
      <c r="B40" s="2">
        <v>406223</v>
      </c>
      <c r="C40" s="3" t="s">
        <v>4</v>
      </c>
      <c r="E40" s="5">
        <v>45408</v>
      </c>
    </row>
    <row r="41" spans="1:5" x14ac:dyDescent="0.25">
      <c r="A41" s="3" t="s">
        <v>27</v>
      </c>
      <c r="B41" s="2">
        <v>267777</v>
      </c>
      <c r="C41" s="3" t="s">
        <v>6</v>
      </c>
      <c r="E41" s="5">
        <v>45370</v>
      </c>
    </row>
    <row r="42" spans="1:5" x14ac:dyDescent="0.25">
      <c r="A42" s="3" t="s">
        <v>28</v>
      </c>
      <c r="B42" s="2">
        <v>374015</v>
      </c>
      <c r="C42" s="3" t="s">
        <v>6</v>
      </c>
      <c r="E42" s="5">
        <v>45355</v>
      </c>
    </row>
    <row r="43" spans="1:5" x14ac:dyDescent="0.25">
      <c r="A43" s="3" t="s">
        <v>29</v>
      </c>
      <c r="B43" s="2">
        <v>327127</v>
      </c>
      <c r="C43" s="3" t="s">
        <v>4</v>
      </c>
      <c r="E43" s="5">
        <v>45355</v>
      </c>
    </row>
    <row r="44" spans="1:5" x14ac:dyDescent="0.25">
      <c r="A44" s="3" t="s">
        <v>30</v>
      </c>
      <c r="B44" s="2">
        <v>326950</v>
      </c>
      <c r="C44" s="3" t="s">
        <v>4</v>
      </c>
      <c r="E44" s="5">
        <v>45355</v>
      </c>
    </row>
    <row r="45" spans="1:5" x14ac:dyDescent="0.25">
      <c r="A45" s="3" t="s">
        <v>5</v>
      </c>
      <c r="B45" s="2">
        <v>320915</v>
      </c>
      <c r="C45" s="3" t="s">
        <v>6</v>
      </c>
      <c r="E45" s="5">
        <v>45352</v>
      </c>
    </row>
    <row r="46" spans="1:5" x14ac:dyDescent="0.25">
      <c r="A46" s="3" t="s">
        <v>31</v>
      </c>
      <c r="B46" s="2">
        <v>280426</v>
      </c>
      <c r="C46" s="3" t="s">
        <v>6</v>
      </c>
      <c r="E46" s="5">
        <v>45352</v>
      </c>
    </row>
    <row r="47" spans="1:5" x14ac:dyDescent="0.25">
      <c r="A47" s="3" t="s">
        <v>24</v>
      </c>
      <c r="B47" s="2">
        <v>398789</v>
      </c>
      <c r="C47" s="3" t="s">
        <v>4</v>
      </c>
      <c r="E47" s="5">
        <v>45352</v>
      </c>
    </row>
    <row r="48" spans="1:5" x14ac:dyDescent="0.25">
      <c r="A48" s="3" t="s">
        <v>32</v>
      </c>
      <c r="B48" s="2">
        <v>408607</v>
      </c>
      <c r="C48" s="3" t="s">
        <v>4</v>
      </c>
      <c r="E48" s="5">
        <v>45352</v>
      </c>
    </row>
    <row r="49" spans="1:5" x14ac:dyDescent="0.25">
      <c r="A49" s="3" t="s">
        <v>33</v>
      </c>
      <c r="B49" s="2">
        <v>330416</v>
      </c>
      <c r="C49" s="3" t="s">
        <v>4</v>
      </c>
      <c r="E49" s="5">
        <v>45352</v>
      </c>
    </row>
    <row r="50" spans="1:5" x14ac:dyDescent="0.25">
      <c r="A50" s="3" t="s">
        <v>34</v>
      </c>
      <c r="B50" s="2">
        <v>327223</v>
      </c>
      <c r="C50" s="3" t="s">
        <v>4</v>
      </c>
      <c r="E50" s="5">
        <v>45348</v>
      </c>
    </row>
    <row r="51" spans="1:5" x14ac:dyDescent="0.25">
      <c r="A51" s="3" t="s">
        <v>5</v>
      </c>
      <c r="B51" s="2">
        <v>434953</v>
      </c>
      <c r="C51" s="3" t="s">
        <v>4</v>
      </c>
      <c r="E51" s="5">
        <v>45341</v>
      </c>
    </row>
    <row r="52" spans="1:5" x14ac:dyDescent="0.25">
      <c r="A52" s="3" t="s">
        <v>35</v>
      </c>
      <c r="B52" s="2">
        <v>406510</v>
      </c>
      <c r="C52" s="3" t="s">
        <v>4</v>
      </c>
      <c r="E52" s="5">
        <v>45338</v>
      </c>
    </row>
    <row r="53" spans="1:5" x14ac:dyDescent="0.25">
      <c r="A53" s="3" t="s">
        <v>36</v>
      </c>
      <c r="B53" s="2">
        <v>436983</v>
      </c>
      <c r="C53" s="3" t="s">
        <v>4</v>
      </c>
      <c r="E53" s="5">
        <v>45336</v>
      </c>
    </row>
    <row r="54" spans="1:5" x14ac:dyDescent="0.25">
      <c r="A54" s="3" t="s">
        <v>37</v>
      </c>
      <c r="B54" s="2">
        <v>292462</v>
      </c>
      <c r="C54" s="3" t="s">
        <v>6</v>
      </c>
      <c r="E54" s="5">
        <v>45335</v>
      </c>
    </row>
    <row r="55" spans="1:5" x14ac:dyDescent="0.25">
      <c r="A55" s="3" t="s">
        <v>5</v>
      </c>
      <c r="B55" s="2">
        <v>382043</v>
      </c>
      <c r="C55" s="3" t="s">
        <v>4</v>
      </c>
      <c r="E55" s="5">
        <v>45334</v>
      </c>
    </row>
    <row r="56" spans="1:5" x14ac:dyDescent="0.25">
      <c r="A56" s="3" t="s">
        <v>38</v>
      </c>
      <c r="B56" s="2">
        <v>438056</v>
      </c>
      <c r="C56" s="3" t="s">
        <v>4</v>
      </c>
      <c r="E56" s="5">
        <v>45334</v>
      </c>
    </row>
    <row r="57" spans="1:5" x14ac:dyDescent="0.25">
      <c r="A57" s="3" t="s">
        <v>39</v>
      </c>
      <c r="B57" s="2">
        <v>409386</v>
      </c>
      <c r="C57" s="3" t="s">
        <v>4</v>
      </c>
      <c r="E57" s="5">
        <v>45334</v>
      </c>
    </row>
    <row r="58" spans="1:5" x14ac:dyDescent="0.25">
      <c r="A58" s="3" t="s">
        <v>5</v>
      </c>
      <c r="B58" s="2">
        <v>344297</v>
      </c>
      <c r="C58" s="3" t="s">
        <v>6</v>
      </c>
      <c r="E58" s="5">
        <v>45334</v>
      </c>
    </row>
    <row r="59" spans="1:5" x14ac:dyDescent="0.25">
      <c r="A59" s="3" t="s">
        <v>5</v>
      </c>
      <c r="B59" s="2">
        <v>306421</v>
      </c>
      <c r="C59" s="3" t="s">
        <v>6</v>
      </c>
      <c r="E59" s="5">
        <v>45334</v>
      </c>
    </row>
    <row r="60" spans="1:5" x14ac:dyDescent="0.25">
      <c r="A60" s="3" t="s">
        <v>5</v>
      </c>
      <c r="B60" s="2">
        <v>320915</v>
      </c>
      <c r="C60" s="3" t="s">
        <v>6</v>
      </c>
      <c r="E60" s="5">
        <v>45334</v>
      </c>
    </row>
    <row r="61" spans="1:5" x14ac:dyDescent="0.25">
      <c r="A61" s="3" t="s">
        <v>5</v>
      </c>
      <c r="B61" s="2">
        <v>236852</v>
      </c>
      <c r="C61" s="3" t="s">
        <v>6</v>
      </c>
      <c r="E61" s="5">
        <v>45334</v>
      </c>
    </row>
    <row r="62" spans="1:5" x14ac:dyDescent="0.25">
      <c r="A62" s="3" t="s">
        <v>5</v>
      </c>
      <c r="B62" s="2">
        <v>353004</v>
      </c>
      <c r="C62" s="3" t="s">
        <v>6</v>
      </c>
      <c r="E62" s="5">
        <v>45334</v>
      </c>
    </row>
    <row r="63" spans="1:5" x14ac:dyDescent="0.25">
      <c r="A63" s="3" t="s">
        <v>13</v>
      </c>
      <c r="B63" s="2">
        <v>387545</v>
      </c>
      <c r="C63" s="3" t="s">
        <v>6</v>
      </c>
      <c r="E63" s="5">
        <v>45300</v>
      </c>
    </row>
    <row r="64" spans="1:5" x14ac:dyDescent="0.25">
      <c r="A64" s="3" t="s">
        <v>5</v>
      </c>
      <c r="B64" s="2">
        <v>434621</v>
      </c>
      <c r="C64" s="3" t="s">
        <v>4</v>
      </c>
      <c r="E64" s="5">
        <v>45299</v>
      </c>
    </row>
    <row r="65" spans="1:5" x14ac:dyDescent="0.25">
      <c r="A65" s="3" t="s">
        <v>10</v>
      </c>
      <c r="B65" s="2">
        <v>396214</v>
      </c>
      <c r="C65" s="3" t="s">
        <v>4</v>
      </c>
      <c r="E65" s="5">
        <v>45299</v>
      </c>
    </row>
    <row r="66" spans="1:5" x14ac:dyDescent="0.25">
      <c r="A66" s="3" t="s">
        <v>5</v>
      </c>
      <c r="B66" s="2">
        <v>450290</v>
      </c>
      <c r="C66" s="3" t="s">
        <v>6</v>
      </c>
      <c r="E66" s="5">
        <v>45261</v>
      </c>
    </row>
    <row r="67" spans="1:5" x14ac:dyDescent="0.25">
      <c r="A67" s="3" t="s">
        <v>17</v>
      </c>
      <c r="B67" s="2">
        <v>398887</v>
      </c>
      <c r="C67" s="3" t="s">
        <v>4</v>
      </c>
      <c r="E67" s="5">
        <v>45261</v>
      </c>
    </row>
    <row r="68" spans="1:5" x14ac:dyDescent="0.25">
      <c r="A68" s="3" t="s">
        <v>17</v>
      </c>
      <c r="B68" s="2">
        <v>435059</v>
      </c>
      <c r="C68" s="3" t="s">
        <v>4</v>
      </c>
      <c r="E68" s="5">
        <v>45257</v>
      </c>
    </row>
    <row r="69" spans="1:5" x14ac:dyDescent="0.25">
      <c r="A69" s="3" t="s">
        <v>40</v>
      </c>
      <c r="B69" s="2">
        <v>435179</v>
      </c>
      <c r="C69" s="3" t="s">
        <v>4</v>
      </c>
      <c r="E69" s="5">
        <v>45257</v>
      </c>
    </row>
    <row r="70" spans="1:5" x14ac:dyDescent="0.25">
      <c r="A70" s="3" t="s">
        <v>41</v>
      </c>
      <c r="B70" s="2">
        <v>434520</v>
      </c>
      <c r="C70" s="3" t="s">
        <v>4</v>
      </c>
      <c r="E70" s="5">
        <v>45184</v>
      </c>
    </row>
    <row r="71" spans="1:5" x14ac:dyDescent="0.25">
      <c r="A71" s="3" t="s">
        <v>21</v>
      </c>
      <c r="B71" s="2">
        <v>324940</v>
      </c>
      <c r="C71" s="3" t="s">
        <v>4</v>
      </c>
      <c r="E71" s="5">
        <v>45183</v>
      </c>
    </row>
    <row r="72" spans="1:5" x14ac:dyDescent="0.25">
      <c r="A72" s="3" t="s">
        <v>42</v>
      </c>
      <c r="B72" s="2">
        <v>409134</v>
      </c>
      <c r="C72" s="3" t="s">
        <v>4</v>
      </c>
      <c r="E72" s="5">
        <v>45183</v>
      </c>
    </row>
    <row r="73" spans="1:5" x14ac:dyDescent="0.25">
      <c r="A73" s="3" t="s">
        <v>43</v>
      </c>
      <c r="B73" s="2">
        <v>333762</v>
      </c>
      <c r="C73" s="3" t="s">
        <v>6</v>
      </c>
      <c r="E73" s="5">
        <v>45139</v>
      </c>
    </row>
    <row r="74" spans="1:5" x14ac:dyDescent="0.25">
      <c r="A74" s="3" t="s">
        <v>13</v>
      </c>
      <c r="B74" s="2">
        <v>434121</v>
      </c>
      <c r="C74" s="3" t="s">
        <v>4</v>
      </c>
      <c r="E74" s="5">
        <v>45061</v>
      </c>
    </row>
    <row r="75" spans="1:5" x14ac:dyDescent="0.25">
      <c r="A75" s="3" t="s">
        <v>5</v>
      </c>
      <c r="B75" s="2">
        <v>450290</v>
      </c>
      <c r="C75" s="3" t="s">
        <v>6</v>
      </c>
      <c r="E75" s="5">
        <v>45057</v>
      </c>
    </row>
    <row r="76" spans="1:5" x14ac:dyDescent="0.25">
      <c r="A76" s="3" t="s">
        <v>5</v>
      </c>
      <c r="B76" s="2">
        <v>306421</v>
      </c>
      <c r="C76" s="3" t="s">
        <v>6</v>
      </c>
      <c r="E76" s="5">
        <v>45006</v>
      </c>
    </row>
    <row r="77" spans="1:5" x14ac:dyDescent="0.25">
      <c r="A77" s="3" t="s">
        <v>5</v>
      </c>
      <c r="B77" s="2">
        <v>331067</v>
      </c>
      <c r="C77" s="3" t="s">
        <v>6</v>
      </c>
      <c r="E77" s="5">
        <v>44962</v>
      </c>
    </row>
    <row r="78" spans="1:5" x14ac:dyDescent="0.25">
      <c r="A78" s="3" t="s">
        <v>5</v>
      </c>
      <c r="B78" s="2">
        <v>391849</v>
      </c>
      <c r="C78" s="3" t="s">
        <v>6</v>
      </c>
      <c r="E78" s="5">
        <v>44958</v>
      </c>
    </row>
    <row r="79" spans="1:5" x14ac:dyDescent="0.25">
      <c r="A79" s="3" t="s">
        <v>44</v>
      </c>
      <c r="B79" s="2">
        <v>274808</v>
      </c>
      <c r="C79" s="3" t="s">
        <v>6</v>
      </c>
      <c r="E79" s="5">
        <v>44956</v>
      </c>
    </row>
    <row r="80" spans="1:5" x14ac:dyDescent="0.25">
      <c r="A80" s="3" t="s">
        <v>7</v>
      </c>
      <c r="B80" s="2">
        <v>329613</v>
      </c>
      <c r="C80" s="3" t="s">
        <v>6</v>
      </c>
      <c r="E80" s="5">
        <v>44835</v>
      </c>
    </row>
    <row r="81" spans="1:5" x14ac:dyDescent="0.25">
      <c r="A81" s="3" t="s">
        <v>5</v>
      </c>
      <c r="B81" s="2">
        <v>412203</v>
      </c>
      <c r="C81" s="3" t="s">
        <v>4</v>
      </c>
      <c r="E81" s="5">
        <v>44835</v>
      </c>
    </row>
    <row r="82" spans="1:5" x14ac:dyDescent="0.25">
      <c r="A82" s="3" t="s">
        <v>45</v>
      </c>
      <c r="B82" s="2">
        <v>381218</v>
      </c>
      <c r="C82" s="3" t="s">
        <v>6</v>
      </c>
      <c r="E82" s="5">
        <v>44785</v>
      </c>
    </row>
    <row r="83" spans="1:5" x14ac:dyDescent="0.25">
      <c r="A83" s="3" t="s">
        <v>17</v>
      </c>
      <c r="B83" s="2">
        <v>398887</v>
      </c>
      <c r="C83" s="3" t="s">
        <v>4</v>
      </c>
      <c r="E83" s="5">
        <v>44743</v>
      </c>
    </row>
    <row r="84" spans="1:5" x14ac:dyDescent="0.25">
      <c r="A84" s="3" t="s">
        <v>14</v>
      </c>
      <c r="B84" s="2">
        <v>400836</v>
      </c>
      <c r="C84" s="3" t="s">
        <v>4</v>
      </c>
      <c r="E84" s="5">
        <v>44743</v>
      </c>
    </row>
    <row r="85" spans="1:5" x14ac:dyDescent="0.25">
      <c r="A85" s="3" t="s">
        <v>18</v>
      </c>
      <c r="B85" s="2">
        <v>433983</v>
      </c>
      <c r="C85" s="3" t="s">
        <v>4</v>
      </c>
      <c r="E85" s="5">
        <v>44727</v>
      </c>
    </row>
    <row r="86" spans="1:5" x14ac:dyDescent="0.25">
      <c r="A86" s="3" t="s">
        <v>33</v>
      </c>
      <c r="B86" s="2">
        <v>330416</v>
      </c>
      <c r="C86" s="3" t="s">
        <v>4</v>
      </c>
      <c r="E86" s="5">
        <v>44727</v>
      </c>
    </row>
    <row r="87" spans="1:5" x14ac:dyDescent="0.25">
      <c r="A87" s="3" t="s">
        <v>21</v>
      </c>
      <c r="B87" s="2">
        <v>324940</v>
      </c>
      <c r="C87" s="3" t="s">
        <v>4</v>
      </c>
      <c r="E87" s="5">
        <v>44725</v>
      </c>
    </row>
    <row r="88" spans="1:5" x14ac:dyDescent="0.25">
      <c r="A88" s="3" t="s">
        <v>46</v>
      </c>
      <c r="B88" s="2">
        <v>310872</v>
      </c>
      <c r="C88" s="3" t="s">
        <v>6</v>
      </c>
      <c r="E88" s="5">
        <v>44679</v>
      </c>
    </row>
    <row r="89" spans="1:5" x14ac:dyDescent="0.25">
      <c r="A89" s="3" t="s">
        <v>15</v>
      </c>
      <c r="B89" s="2">
        <v>337336</v>
      </c>
      <c r="C89" s="3" t="s">
        <v>6</v>
      </c>
      <c r="E89" s="5">
        <v>44652</v>
      </c>
    </row>
    <row r="90" spans="1:5" x14ac:dyDescent="0.25">
      <c r="A90" s="3" t="s">
        <v>47</v>
      </c>
      <c r="B90" s="2">
        <v>398881</v>
      </c>
      <c r="C90" s="3" t="s">
        <v>4</v>
      </c>
      <c r="E90" s="5">
        <v>44630</v>
      </c>
    </row>
    <row r="91" spans="1:5" x14ac:dyDescent="0.25">
      <c r="A91" s="3" t="s">
        <v>48</v>
      </c>
      <c r="B91" s="2">
        <v>317332</v>
      </c>
      <c r="C91" s="3" t="s">
        <v>6</v>
      </c>
      <c r="E91" s="5">
        <v>44629</v>
      </c>
    </row>
    <row r="92" spans="1:5" x14ac:dyDescent="0.25">
      <c r="A92" s="3" t="s">
        <v>7</v>
      </c>
      <c r="B92" s="2">
        <v>394457</v>
      </c>
      <c r="C92" s="3" t="s">
        <v>6</v>
      </c>
      <c r="E92" s="5">
        <v>44627</v>
      </c>
    </row>
    <row r="93" spans="1:5" x14ac:dyDescent="0.25">
      <c r="A93" s="3" t="s">
        <v>49</v>
      </c>
      <c r="B93" s="2">
        <v>439092</v>
      </c>
      <c r="C93" s="3" t="s">
        <v>4</v>
      </c>
      <c r="E93" s="5">
        <v>44627</v>
      </c>
    </row>
    <row r="94" spans="1:5" x14ac:dyDescent="0.25">
      <c r="A94" s="3" t="s">
        <v>50</v>
      </c>
      <c r="B94" s="2">
        <v>332005</v>
      </c>
      <c r="C94" s="3" t="s">
        <v>4</v>
      </c>
      <c r="E94" s="5">
        <v>44627</v>
      </c>
    </row>
    <row r="95" spans="1:5" x14ac:dyDescent="0.25">
      <c r="A95" s="3" t="s">
        <v>5</v>
      </c>
      <c r="B95" s="2">
        <v>331067</v>
      </c>
      <c r="C95" s="3" t="s">
        <v>6</v>
      </c>
      <c r="E95" s="5">
        <v>44627</v>
      </c>
    </row>
    <row r="96" spans="1:5" x14ac:dyDescent="0.25">
      <c r="A96" s="3" t="s">
        <v>24</v>
      </c>
      <c r="B96" s="2">
        <v>417220</v>
      </c>
      <c r="C96" s="3" t="s">
        <v>4</v>
      </c>
      <c r="E96" s="5">
        <v>44627</v>
      </c>
    </row>
    <row r="97" spans="1:5" x14ac:dyDescent="0.25">
      <c r="A97" s="3" t="s">
        <v>5</v>
      </c>
      <c r="B97" s="2">
        <v>421934</v>
      </c>
      <c r="C97" s="3" t="s">
        <v>4</v>
      </c>
      <c r="E97" s="5">
        <v>44627</v>
      </c>
    </row>
    <row r="98" spans="1:5" x14ac:dyDescent="0.25">
      <c r="A98" s="3" t="s">
        <v>13</v>
      </c>
      <c r="B98" s="2">
        <v>405751</v>
      </c>
      <c r="C98" s="3" t="s">
        <v>4</v>
      </c>
      <c r="E98" s="5">
        <v>44627</v>
      </c>
    </row>
    <row r="99" spans="1:5" x14ac:dyDescent="0.25">
      <c r="A99" s="3" t="s">
        <v>5</v>
      </c>
      <c r="B99" s="2">
        <v>306421</v>
      </c>
      <c r="C99" s="3" t="s">
        <v>6</v>
      </c>
      <c r="E99" s="5">
        <v>44627</v>
      </c>
    </row>
    <row r="100" spans="1:5" x14ac:dyDescent="0.25">
      <c r="A100" s="3" t="s">
        <v>51</v>
      </c>
      <c r="B100" s="2">
        <v>333883</v>
      </c>
      <c r="C100" s="3" t="s">
        <v>4</v>
      </c>
      <c r="E100" s="5">
        <v>44627</v>
      </c>
    </row>
    <row r="101" spans="1:5" x14ac:dyDescent="0.25">
      <c r="A101" s="3" t="s">
        <v>52</v>
      </c>
      <c r="B101" s="2">
        <v>403393</v>
      </c>
      <c r="C101" s="3" t="s">
        <v>4</v>
      </c>
      <c r="E101" s="5">
        <v>44624</v>
      </c>
    </row>
    <row r="102" spans="1:5" x14ac:dyDescent="0.25">
      <c r="A102" s="3" t="s">
        <v>53</v>
      </c>
      <c r="B102" s="2">
        <v>402791</v>
      </c>
      <c r="C102" s="3" t="s">
        <v>6</v>
      </c>
      <c r="E102" s="5">
        <v>44624</v>
      </c>
    </row>
    <row r="103" spans="1:5" x14ac:dyDescent="0.25">
      <c r="A103" s="3" t="s">
        <v>54</v>
      </c>
      <c r="B103" s="2">
        <v>420996</v>
      </c>
      <c r="C103" s="3" t="s">
        <v>6</v>
      </c>
      <c r="E103" s="5">
        <v>44621</v>
      </c>
    </row>
    <row r="104" spans="1:5" x14ac:dyDescent="0.25">
      <c r="A104" s="3" t="s">
        <v>55</v>
      </c>
      <c r="B104" s="2">
        <v>400163</v>
      </c>
      <c r="C104" s="3" t="s">
        <v>4</v>
      </c>
      <c r="E104" s="5">
        <v>44621</v>
      </c>
    </row>
    <row r="105" spans="1:5" x14ac:dyDescent="0.25">
      <c r="A105" s="3" t="s">
        <v>36</v>
      </c>
      <c r="B105" s="2">
        <v>436979</v>
      </c>
      <c r="C105" s="3" t="s">
        <v>4</v>
      </c>
      <c r="E105" s="5">
        <v>44621</v>
      </c>
    </row>
    <row r="106" spans="1:5" x14ac:dyDescent="0.25">
      <c r="A106" s="3" t="s">
        <v>5</v>
      </c>
      <c r="B106" s="2">
        <v>366913</v>
      </c>
      <c r="C106" s="3" t="s">
        <v>4</v>
      </c>
      <c r="E106" s="5">
        <v>44621</v>
      </c>
    </row>
    <row r="107" spans="1:5" x14ac:dyDescent="0.25">
      <c r="A107" s="3" t="s">
        <v>32</v>
      </c>
      <c r="B107" s="2">
        <v>332546</v>
      </c>
      <c r="C107" s="3" t="s">
        <v>4</v>
      </c>
      <c r="E107" s="5">
        <v>44531</v>
      </c>
    </row>
    <row r="108" spans="1:5" x14ac:dyDescent="0.25">
      <c r="A108" s="3" t="s">
        <v>41</v>
      </c>
      <c r="B108" s="2">
        <v>436410</v>
      </c>
      <c r="C108" s="3" t="s">
        <v>4</v>
      </c>
      <c r="E108" s="5">
        <v>44515</v>
      </c>
    </row>
    <row r="109" spans="1:5" x14ac:dyDescent="0.25">
      <c r="A109" s="3" t="s">
        <v>20</v>
      </c>
      <c r="B109" s="2">
        <v>411018</v>
      </c>
      <c r="C109" s="3" t="s">
        <v>4</v>
      </c>
      <c r="E109" s="5">
        <v>44515</v>
      </c>
    </row>
    <row r="110" spans="1:5" x14ac:dyDescent="0.25">
      <c r="A110" s="3" t="s">
        <v>21</v>
      </c>
      <c r="B110" s="2">
        <v>342403</v>
      </c>
      <c r="C110" s="3" t="s">
        <v>6</v>
      </c>
      <c r="E110" s="5">
        <v>44482</v>
      </c>
    </row>
    <row r="111" spans="1:5" x14ac:dyDescent="0.25">
      <c r="A111" s="3" t="s">
        <v>22</v>
      </c>
      <c r="B111" s="2">
        <v>404017</v>
      </c>
      <c r="C111" s="3" t="s">
        <v>4</v>
      </c>
      <c r="E111" s="5">
        <v>44459</v>
      </c>
    </row>
    <row r="112" spans="1:5" x14ac:dyDescent="0.25">
      <c r="A112" s="3" t="s">
        <v>8</v>
      </c>
      <c r="B112" s="2">
        <v>306457</v>
      </c>
      <c r="C112" s="3" t="s">
        <v>6</v>
      </c>
      <c r="E112" s="5">
        <v>44400</v>
      </c>
    </row>
    <row r="113" spans="1:5" x14ac:dyDescent="0.25">
      <c r="A113" s="3" t="s">
        <v>8</v>
      </c>
      <c r="B113" s="2">
        <v>390030</v>
      </c>
      <c r="C113" s="3" t="s">
        <v>6</v>
      </c>
      <c r="E113" s="5">
        <v>44378</v>
      </c>
    </row>
    <row r="114" spans="1:5" x14ac:dyDescent="0.25">
      <c r="A114" s="3" t="s">
        <v>5</v>
      </c>
      <c r="B114" s="2">
        <v>280404</v>
      </c>
      <c r="C114" s="3" t="s">
        <v>6</v>
      </c>
      <c r="E114" s="5">
        <v>44378</v>
      </c>
    </row>
    <row r="115" spans="1:5" x14ac:dyDescent="0.25">
      <c r="A115" s="3" t="s">
        <v>5</v>
      </c>
      <c r="B115" s="2">
        <v>436244</v>
      </c>
      <c r="C115" s="3" t="s">
        <v>4</v>
      </c>
      <c r="E115" s="5">
        <v>44378</v>
      </c>
    </row>
    <row r="116" spans="1:5" x14ac:dyDescent="0.25">
      <c r="A116" s="3" t="s">
        <v>10</v>
      </c>
      <c r="B116" s="2">
        <v>427714</v>
      </c>
      <c r="C116" s="3" t="s">
        <v>4</v>
      </c>
      <c r="E116" s="5">
        <v>44228</v>
      </c>
    </row>
    <row r="117" spans="1:5" x14ac:dyDescent="0.25">
      <c r="A117" s="3" t="s">
        <v>5</v>
      </c>
      <c r="B117" s="2">
        <v>353004</v>
      </c>
      <c r="C117" s="3" t="s">
        <v>6</v>
      </c>
      <c r="E117" s="5">
        <v>44207</v>
      </c>
    </row>
    <row r="118" spans="1:5" x14ac:dyDescent="0.25">
      <c r="A118" s="3" t="s">
        <v>5</v>
      </c>
      <c r="B118" s="2">
        <v>280404</v>
      </c>
      <c r="C118" s="3" t="s">
        <v>6</v>
      </c>
      <c r="E118" s="5">
        <v>44125</v>
      </c>
    </row>
    <row r="119" spans="1:5" x14ac:dyDescent="0.25">
      <c r="A119" s="3" t="s">
        <v>5</v>
      </c>
      <c r="B119" s="2">
        <v>344297</v>
      </c>
      <c r="C119" s="3" t="s">
        <v>6</v>
      </c>
      <c r="E119" s="5">
        <v>44112</v>
      </c>
    </row>
    <row r="120" spans="1:5" x14ac:dyDescent="0.25">
      <c r="A120" s="3" t="s">
        <v>5</v>
      </c>
      <c r="B120" s="2">
        <v>391849</v>
      </c>
      <c r="C120" s="3" t="s">
        <v>6</v>
      </c>
      <c r="E120" s="5">
        <v>44109</v>
      </c>
    </row>
    <row r="121" spans="1:5" x14ac:dyDescent="0.25">
      <c r="A121" s="3" t="s">
        <v>5</v>
      </c>
      <c r="B121" s="2">
        <v>280404</v>
      </c>
      <c r="C121" s="3" t="s">
        <v>6</v>
      </c>
      <c r="E121" s="5">
        <v>44106</v>
      </c>
    </row>
    <row r="122" spans="1:5" x14ac:dyDescent="0.25">
      <c r="A122" s="3" t="s">
        <v>5</v>
      </c>
      <c r="B122" s="2">
        <v>434953</v>
      </c>
      <c r="C122" s="3" t="s">
        <v>4</v>
      </c>
      <c r="E122" s="5">
        <v>44013</v>
      </c>
    </row>
    <row r="123" spans="1:5" x14ac:dyDescent="0.25">
      <c r="A123" s="3" t="s">
        <v>5</v>
      </c>
      <c r="B123" s="2">
        <v>421934</v>
      </c>
      <c r="C123" s="3" t="s">
        <v>4</v>
      </c>
      <c r="E123" s="5">
        <v>43997</v>
      </c>
    </row>
    <row r="124" spans="1:5" x14ac:dyDescent="0.25">
      <c r="A124" s="3" t="s">
        <v>56</v>
      </c>
      <c r="B124" s="2">
        <v>412418</v>
      </c>
      <c r="C124" s="3" t="s">
        <v>4</v>
      </c>
      <c r="E124" s="5">
        <v>43871</v>
      </c>
    </row>
    <row r="125" spans="1:5" x14ac:dyDescent="0.25">
      <c r="A125" s="3" t="s">
        <v>36</v>
      </c>
      <c r="B125" s="2">
        <v>436980</v>
      </c>
      <c r="C125" s="3" t="s">
        <v>4</v>
      </c>
      <c r="E125" s="5">
        <v>43840</v>
      </c>
    </row>
    <row r="126" spans="1:5" x14ac:dyDescent="0.25">
      <c r="A126" s="3" t="s">
        <v>20</v>
      </c>
      <c r="B126" s="2">
        <v>335214</v>
      </c>
      <c r="C126" s="3" t="s">
        <v>4</v>
      </c>
      <c r="E126" s="5">
        <v>43831</v>
      </c>
    </row>
    <row r="127" spans="1:5" x14ac:dyDescent="0.25">
      <c r="A127" s="3" t="s">
        <v>20</v>
      </c>
      <c r="B127" s="2">
        <v>344252</v>
      </c>
      <c r="C127" s="3" t="s">
        <v>6</v>
      </c>
      <c r="E127" s="5">
        <v>43831</v>
      </c>
    </row>
  </sheetData>
  <sortState xmlns:xlrd2="http://schemas.microsoft.com/office/spreadsheetml/2017/richdata2" ref="E2:E127">
    <sortCondition descending="1" ref="E2:E127"/>
  </sortState>
  <pageMargins left="0.75" right="0.75" top="1" bottom="1" header="0.5" footer="0.5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39424C-D7C7-2F4A-8AF2-4319FF4B30C9}">
  <dimension ref="A1:E56"/>
  <sheetViews>
    <sheetView workbookViewId="0">
      <selection activeCell="D64" sqref="D64"/>
    </sheetView>
  </sheetViews>
  <sheetFormatPr baseColWidth="10" defaultRowHeight="15.75" x14ac:dyDescent="0.25"/>
  <cols>
    <col min="1" max="1" width="9.125" bestFit="1" customWidth="1"/>
    <col min="2" max="2" width="19.125" bestFit="1" customWidth="1"/>
    <col min="3" max="3" width="35.875" customWidth="1"/>
    <col min="4" max="4" width="51" customWidth="1"/>
  </cols>
  <sheetData>
    <row r="1" spans="1:5" x14ac:dyDescent="0.25">
      <c r="A1" s="6" t="s">
        <v>2</v>
      </c>
      <c r="B1" s="6" t="s">
        <v>1</v>
      </c>
      <c r="C1" s="6" t="s">
        <v>57</v>
      </c>
      <c r="D1" s="6" t="s">
        <v>58</v>
      </c>
      <c r="E1" s="6" t="s">
        <v>120</v>
      </c>
    </row>
    <row r="2" spans="1:5" x14ac:dyDescent="0.25">
      <c r="A2" s="3" t="s">
        <v>12</v>
      </c>
      <c r="B2" s="3" t="s">
        <v>11</v>
      </c>
      <c r="C2" t="str">
        <f>VLOOKUP(A2,'Razón Social'!$A$1:$C$51,2,FALSE)</f>
        <v>Galeota Tourism, SL</v>
      </c>
      <c r="D2" t="str">
        <f>VLOOKUP(A2,'Razón Social'!$A$1:$C$51,3,FALSE)</f>
        <v>Galeota Tourism, SL</v>
      </c>
      <c r="E2" s="4">
        <f>VLOOKUP(A2,Convenios_Vigentes!$A$1:$F$36,5,FALSE)</f>
        <v>44599</v>
      </c>
    </row>
    <row r="3" spans="1:5" x14ac:dyDescent="0.25">
      <c r="A3" s="3" t="s">
        <v>5</v>
      </c>
      <c r="B3" s="3" t="s">
        <v>4</v>
      </c>
      <c r="C3" t="str">
        <f>VLOOKUP(A3,'Razón Social'!$A$1:$C$51,2,FALSE)</f>
        <v>UNIVERSIDAD DE MÁLAGA</v>
      </c>
      <c r="D3" t="str">
        <f>VLOOKUP(A3,'Razón Social'!$A$1:$C$51,3,FALSE)</f>
        <v>UNIVERSIDAD DE MÁLAGA</v>
      </c>
      <c r="E3" s="4" t="e">
        <f>VLOOKUP(A3,Convenios_Vigentes!$A$1:$F$36,5,FALSE)</f>
        <v>#N/A</v>
      </c>
    </row>
    <row r="4" spans="1:5" x14ac:dyDescent="0.25">
      <c r="A4" s="3" t="s">
        <v>9</v>
      </c>
      <c r="B4" s="3" t="s">
        <v>4</v>
      </c>
      <c r="C4" t="str">
        <f>VLOOKUP(A4,'Razón Social'!$A$1:$C$51,2,FALSE)</f>
        <v>GESTIÓN CULTURAL Y COMUNICACIÓN, S.L. (CAC MÁLAGA)</v>
      </c>
      <c r="D4" t="str">
        <f>VLOOKUP(A4,'Razón Social'!$A$1:$C$51,3,FALSE)</f>
        <v>GESTIÓN CULTURAL Y COMUNICACIÓN, S.L. (CAC MÁLAGA)</v>
      </c>
      <c r="E4" s="4">
        <f>VLOOKUP(A4,Convenios_Vigentes!$A$1:$F$36,5,FALSE)</f>
        <v>44607</v>
      </c>
    </row>
    <row r="5" spans="1:5" x14ac:dyDescent="0.25">
      <c r="A5" s="3" t="s">
        <v>10</v>
      </c>
      <c r="B5" s="3" t="s">
        <v>4</v>
      </c>
      <c r="C5" t="str">
        <f>VLOOKUP(A5,'Razón Social'!$A$1:$C$51,2,FALSE)</f>
        <v>ASOCIACIÓN LA AMALGAMA. Espacio Cultural Multidisciplinar</v>
      </c>
      <c r="D5" t="str">
        <f>VLOOKUP(A5,'Razón Social'!$A$1:$C$51,3,FALSE)</f>
        <v>ASOCIACIÓN LA AMALGAMA. Espacio Cultural Multidisciplinar</v>
      </c>
      <c r="E5" s="4">
        <f>VLOOKUP(A5,Convenios_Vigentes!$A$1:$F$36,5,FALSE)</f>
        <v>45204</v>
      </c>
    </row>
    <row r="6" spans="1:5" x14ac:dyDescent="0.25">
      <c r="A6" s="3" t="s">
        <v>14</v>
      </c>
      <c r="B6" s="3" t="s">
        <v>4</v>
      </c>
      <c r="C6" t="str">
        <f>VLOOKUP(A6,'Razón Social'!$A$1:$C$51,2,FALSE)</f>
        <v>Asociación " El Neotaller"</v>
      </c>
      <c r="D6" t="str">
        <f>VLOOKUP(A6,'Razón Social'!$A$1:$C$51,3,FALSE)</f>
        <v>Asociación " El Neotaller"</v>
      </c>
      <c r="E6" s="4">
        <f>VLOOKUP(A6,Convenios_Vigentes!$A$1:$F$36,5,FALSE)</f>
        <v>45222</v>
      </c>
    </row>
    <row r="7" spans="1:5" x14ac:dyDescent="0.25">
      <c r="A7" s="7" t="s">
        <v>15</v>
      </c>
      <c r="B7" s="7" t="s">
        <v>4</v>
      </c>
      <c r="C7" s="8" t="str">
        <f>VLOOKUP(A7,'Razón Social'!$A$1:$C$51,2,FALSE)</f>
        <v>Booh! Food</v>
      </c>
      <c r="D7" s="8" t="str">
        <f>VLOOKUP(A7,'Razón Social'!$A$1:$C$51,3,FALSE)</f>
        <v>Cocinas Booh! S.L.</v>
      </c>
      <c r="E7" s="9" t="e">
        <f>VLOOKUP(A7,Convenios_Vigentes!$A$1:$F$36,5,FALSE)</f>
        <v>#N/A</v>
      </c>
    </row>
    <row r="8" spans="1:5" x14ac:dyDescent="0.25">
      <c r="A8" s="3" t="s">
        <v>16</v>
      </c>
      <c r="B8" s="3" t="s">
        <v>4</v>
      </c>
      <c r="C8" t="str">
        <f>VLOOKUP(A8,'Razón Social'!$A$1:$C$51,2,FALSE)</f>
        <v>AYUNTAMIENTO DE VÉLEZ-MALAGA</v>
      </c>
      <c r="D8" t="str">
        <f>VLOOKUP(A8,'Razón Social'!$A$1:$C$51,3,FALSE)</f>
        <v>AYUNTAMIENTO DE VÉLEZ-MALAGA</v>
      </c>
      <c r="E8" s="4">
        <f>VLOOKUP(A8,Convenios_Vigentes!$A$1:$F$36,5,FALSE)</f>
        <v>44337</v>
      </c>
    </row>
    <row r="9" spans="1:5" x14ac:dyDescent="0.25">
      <c r="A9" s="3" t="s">
        <v>17</v>
      </c>
      <c r="B9" s="3" t="s">
        <v>4</v>
      </c>
      <c r="C9" t="str">
        <f>VLOOKUP(A9,'Razón Social'!$A$1:$C$51,2,FALSE)</f>
        <v>1985 VIARCA, S.L.</v>
      </c>
      <c r="D9" t="str">
        <f>VLOOKUP(A9,'Razón Social'!$A$1:$C$51,3,FALSE)</f>
        <v>1985 VIARCA, S.L.</v>
      </c>
      <c r="E9" s="4">
        <f>VLOOKUP(A9,Convenios_Vigentes!$A$1:$F$36,5,FALSE)</f>
        <v>45316</v>
      </c>
    </row>
    <row r="10" spans="1:5" x14ac:dyDescent="0.25">
      <c r="A10" s="3" t="s">
        <v>18</v>
      </c>
      <c r="B10" s="3" t="s">
        <v>4</v>
      </c>
      <c r="C10" t="str">
        <f>VLOOKUP(A10,'Razón Social'!$A$1:$C$51,2,FALSE)</f>
        <v>FUNDACIÓN A.P.A ANDALUCÍA</v>
      </c>
      <c r="D10" t="str">
        <f>VLOOKUP(A10,'Razón Social'!$A$1:$C$51,3,FALSE)</f>
        <v>FUNDACIÓN A.P.A ANDALUCÍA</v>
      </c>
      <c r="E10" s="4">
        <f>VLOOKUP(A10,Convenios_Vigentes!$A$1:$F$36,5,FALSE)</f>
        <v>44965</v>
      </c>
    </row>
    <row r="11" spans="1:5" x14ac:dyDescent="0.25">
      <c r="A11" s="3" t="s">
        <v>19</v>
      </c>
      <c r="B11" s="3" t="s">
        <v>4</v>
      </c>
      <c r="C11" t="str">
        <f>VLOOKUP(A11,'Razón Social'!$A$1:$C$51,2,FALSE)</f>
        <v>AYUNTAMIENTO DE MIJAS</v>
      </c>
      <c r="D11" t="str">
        <f>VLOOKUP(A11,'Razón Social'!$A$1:$C$51,3,FALSE)</f>
        <v>AYUNTAMIENTO DE MIJAS</v>
      </c>
      <c r="E11" s="4" t="e">
        <f>VLOOKUP(A11,Convenios_Vigentes!$A$1:$F$36,5,FALSE)</f>
        <v>#N/A</v>
      </c>
    </row>
    <row r="12" spans="1:5" x14ac:dyDescent="0.25">
      <c r="A12" s="7" t="s">
        <v>21</v>
      </c>
      <c r="B12" s="7" t="s">
        <v>4</v>
      </c>
      <c r="C12" s="8" t="str">
        <f>VLOOKUP(A12,'Razón Social'!$A$1:$C$51,2,FALSE)</f>
        <v>Rural Bridge, S.L.</v>
      </c>
      <c r="D12" s="8" t="str">
        <f>VLOOKUP(A12,'Razón Social'!$A$1:$C$51,3,FALSE)</f>
        <v>Rural Bridge, S.L.</v>
      </c>
      <c r="E12" s="9" t="e">
        <f>VLOOKUP(A12,Convenios_Vigentes!$A$1:$F$36,5,FALSE)</f>
        <v>#N/A</v>
      </c>
    </row>
    <row r="13" spans="1:5" x14ac:dyDescent="0.25">
      <c r="A13" s="3" t="s">
        <v>22</v>
      </c>
      <c r="B13" s="3" t="s">
        <v>4</v>
      </c>
      <c r="C13" t="str">
        <f>VLOOKUP(A13,'Razón Social'!$A$1:$C$51,2,FALSE)</f>
        <v>A BONFIRE OF SOULS S.C.</v>
      </c>
      <c r="D13" t="str">
        <f>VLOOKUP(A13,'Razón Social'!$A$1:$C$51,3,FALSE)</f>
        <v>A BONFIRE OF SOULS S.C.</v>
      </c>
      <c r="E13" s="4">
        <f>VLOOKUP(A13,Convenios_Vigentes!$A$1:$F$36,5,FALSE)</f>
        <v>45555</v>
      </c>
    </row>
    <row r="14" spans="1:5" x14ac:dyDescent="0.25">
      <c r="A14" s="3" t="s">
        <v>24</v>
      </c>
      <c r="B14" s="3" t="s">
        <v>4</v>
      </c>
      <c r="C14" t="str">
        <f>VLOOKUP(A14,'Razón Social'!$A$1:$C$51,2,FALSE)</f>
        <v>Prodigia Consultores, s.l.</v>
      </c>
      <c r="D14" t="str">
        <f>VLOOKUP(A14,'Razón Social'!$A$1:$C$51,3,FALSE)</f>
        <v>Prodigia Consultores, s.l.</v>
      </c>
      <c r="E14" s="4">
        <f>VLOOKUP(A14,Convenios_Vigentes!$A$1:$F$36,5,FALSE)</f>
        <v>44630</v>
      </c>
    </row>
    <row r="15" spans="1:5" x14ac:dyDescent="0.25">
      <c r="A15" s="3" t="s">
        <v>26</v>
      </c>
      <c r="B15" s="3" t="s">
        <v>4</v>
      </c>
      <c r="C15" t="str">
        <f>VLOOKUP(A15,'Razón Social'!$A$1:$C$51,2,FALSE)</f>
        <v>JOSE ANTONIO LADRÓN DE GUEVARA TORRALVO</v>
      </c>
      <c r="D15" t="str">
        <f>VLOOKUP(A15,'Razón Social'!$A$1:$C$51,3,FALSE)</f>
        <v>JOSE ANTONIO LADRÓN DE GUEVARA TORRALVO</v>
      </c>
      <c r="E15" s="4">
        <f>VLOOKUP(A15,Convenios_Vigentes!$A$1:$F$36,5,FALSE)</f>
        <v>45694</v>
      </c>
    </row>
    <row r="16" spans="1:5" x14ac:dyDescent="0.25">
      <c r="A16" s="7" t="s">
        <v>29</v>
      </c>
      <c r="B16" s="7" t="s">
        <v>4</v>
      </c>
      <c r="C16" s="8" t="str">
        <f>VLOOKUP(A16,'Razón Social'!$A$1:$C$51,2,FALSE)</f>
        <v>Marife Nuñez Diseño y Publicidad S.L (Es Arte Gallery)</v>
      </c>
      <c r="D16" s="8" t="str">
        <f>VLOOKUP(A16,'Razón Social'!$A$1:$C$51,3,FALSE)</f>
        <v>Marife Nuñez Diseño y Publicidad S.L</v>
      </c>
      <c r="E16" s="9" t="e">
        <f>VLOOKUP(A16,Convenios_Vigentes!$A$1:$F$36,5,FALSE)</f>
        <v>#N/A</v>
      </c>
    </row>
    <row r="17" spans="1:5" x14ac:dyDescent="0.25">
      <c r="A17" s="7" t="s">
        <v>30</v>
      </c>
      <c r="B17" s="7" t="s">
        <v>4</v>
      </c>
      <c r="C17" s="8" t="str">
        <f>VLOOKUP(A17,'Razón Social'!$A$1:$C$51,2,FALSE)</f>
        <v>ANIMUM FORMACION, S. L.</v>
      </c>
      <c r="D17" s="8" t="str">
        <f>VLOOKUP(A17,'Razón Social'!$A$1:$C$51,3,FALSE)</f>
        <v>ANIMUM FORMACION, S. L.</v>
      </c>
      <c r="E17" s="9" t="e">
        <f>VLOOKUP(A17,Convenios_Vigentes!$A$1:$F$36,5,FALSE)</f>
        <v>#N/A</v>
      </c>
    </row>
    <row r="18" spans="1:5" x14ac:dyDescent="0.25">
      <c r="A18" s="3" t="s">
        <v>32</v>
      </c>
      <c r="B18" s="3" t="s">
        <v>4</v>
      </c>
      <c r="C18" t="str">
        <f>VLOOKUP(A18,'Razón Social'!$A$1:$C$51,2,FALSE)</f>
        <v>Instituto s.XIX de Arte Contemporáneo</v>
      </c>
      <c r="D18" t="str">
        <f>VLOOKUP(A18,'Razón Social'!$A$1:$C$51,3,FALSE)</f>
        <v>Instituto s.XIX de Arte Contemporáneo</v>
      </c>
      <c r="E18" s="4">
        <f>VLOOKUP(A18,Convenios_Vigentes!$A$1:$F$36,5,FALSE)</f>
        <v>44652</v>
      </c>
    </row>
    <row r="19" spans="1:5" x14ac:dyDescent="0.25">
      <c r="A19" s="3" t="s">
        <v>33</v>
      </c>
      <c r="B19" s="3" t="s">
        <v>4</v>
      </c>
      <c r="C19" t="str">
        <f>VLOOKUP(A19,'Razón Social'!$A$1:$C$51,2,FALSE)</f>
        <v>CRUZ ROJA ESPAÑOLA. COMITE PROVINCIAL DE JAEN</v>
      </c>
      <c r="D19" t="str">
        <f>VLOOKUP(A19,'Razón Social'!$A$1:$C$51,3,FALSE)</f>
        <v>CRUZ ROJA ESPAÑOLA. COMITE PROVINCIAL DE JAEN</v>
      </c>
      <c r="E19" s="4">
        <f>VLOOKUP(A19,Convenios_Vigentes!$A$1:$F$36,5,FALSE)</f>
        <v>45489</v>
      </c>
    </row>
    <row r="20" spans="1:5" x14ac:dyDescent="0.25">
      <c r="A20" s="7" t="s">
        <v>34</v>
      </c>
      <c r="B20" s="7" t="s">
        <v>4</v>
      </c>
      <c r="C20" s="8" t="str">
        <f>VLOOKUP(A20,'Razón Social'!$A$1:$C$51,2,FALSE)</f>
        <v>Rookiebox S.L</v>
      </c>
      <c r="D20" s="8" t="str">
        <f>VLOOKUP(A20,'Razón Social'!$A$1:$C$51,3,FALSE)</f>
        <v>Rookiebox S.L</v>
      </c>
      <c r="E20" s="9" t="e">
        <f>VLOOKUP(A20,Convenios_Vigentes!$A$1:$F$36,5,FALSE)</f>
        <v>#N/A</v>
      </c>
    </row>
    <row r="21" spans="1:5" x14ac:dyDescent="0.25">
      <c r="A21" s="3" t="s">
        <v>35</v>
      </c>
      <c r="B21" s="3" t="s">
        <v>4</v>
      </c>
      <c r="C21" t="str">
        <f>VLOOKUP(A21,'Razón Social'!$A$1:$C$51,2,FALSE)</f>
        <v>Mercedes Maria Ruano Malagon (Crismonity)</v>
      </c>
      <c r="D21" t="str">
        <f>VLOOKUP(A21,'Razón Social'!$A$1:$C$51,3,FALSE)</f>
        <v>Mercedes Maria Ruano Malagon (Crismonity)</v>
      </c>
      <c r="E21" s="4">
        <f>VLOOKUP(A21,Convenios_Vigentes!$A$1:$F$36,5,FALSE)</f>
        <v>45323</v>
      </c>
    </row>
    <row r="22" spans="1:5" x14ac:dyDescent="0.25">
      <c r="A22" s="3" t="s">
        <v>36</v>
      </c>
      <c r="B22" s="3" t="s">
        <v>4</v>
      </c>
      <c r="C22" t="str">
        <f>VLOOKUP(A22,'Razón Social'!$A$1:$C$51,2,FALSE)</f>
        <v>LABORALI, SCA</v>
      </c>
      <c r="D22" t="str">
        <f>VLOOKUP(A22,'Razón Social'!$A$1:$C$51,3,FALSE)</f>
        <v>LABORALI, SCA</v>
      </c>
      <c r="E22" s="4">
        <f>VLOOKUP(A22,Convenios_Vigentes!$A$1:$F$36,5,FALSE)</f>
        <v>45637</v>
      </c>
    </row>
    <row r="23" spans="1:5" x14ac:dyDescent="0.25">
      <c r="A23" s="3" t="s">
        <v>38</v>
      </c>
      <c r="B23" s="3" t="s">
        <v>4</v>
      </c>
      <c r="C23" t="str">
        <f>VLOOKUP(A23,'Razón Social'!$A$1:$C$51,2,FALSE)</f>
        <v>Asoc de profesores EOI Málaga</v>
      </c>
      <c r="D23" t="str">
        <f>VLOOKUP(A23,'Razón Social'!$A$1:$C$51,3,FALSE)</f>
        <v>Asoc de profesores EOI Málaga</v>
      </c>
      <c r="E23" s="4">
        <f>VLOOKUP(A23,Convenios_Vigentes!$A$1:$F$36,5,FALSE)</f>
        <v>44897</v>
      </c>
    </row>
    <row r="24" spans="1:5" x14ac:dyDescent="0.25">
      <c r="A24" s="3" t="s">
        <v>39</v>
      </c>
      <c r="B24" s="3" t="s">
        <v>4</v>
      </c>
      <c r="C24" t="str">
        <f>VLOOKUP(A24,'Razón Social'!$A$1:$C$51,2,FALSE)</f>
        <v>UNDER THE BED GAMES S.L.</v>
      </c>
      <c r="D24" t="str">
        <f>VLOOKUP(A24,'Razón Social'!$A$1:$C$51,3,FALSE)</f>
        <v>UNDER THE BED GAMES S.L.</v>
      </c>
      <c r="E24" s="4">
        <f>VLOOKUP(A24,Convenios_Vigentes!$A$1:$F$36,5,FALSE)</f>
        <v>45335</v>
      </c>
    </row>
    <row r="25" spans="1:5" x14ac:dyDescent="0.25">
      <c r="A25" s="3" t="s">
        <v>40</v>
      </c>
      <c r="B25" s="3" t="s">
        <v>4</v>
      </c>
      <c r="C25" t="str">
        <f>VLOOKUP(A25,'Razón Social'!$A$1:$C$51,2,FALSE)</f>
        <v>OPEN HOUSE MÁLAGA</v>
      </c>
      <c r="D25" t="str">
        <f>VLOOKUP(A25,'Razón Social'!$A$1:$C$51,3,FALSE)</f>
        <v>OPEN HOUSE MÁLAGA</v>
      </c>
      <c r="E25" s="4">
        <f>VLOOKUP(A25,Convenios_Vigentes!$A$1:$F$36,5,FALSE)</f>
        <v>44964</v>
      </c>
    </row>
    <row r="26" spans="1:5" x14ac:dyDescent="0.25">
      <c r="A26" s="3" t="s">
        <v>41</v>
      </c>
      <c r="B26" s="3" t="s">
        <v>4</v>
      </c>
      <c r="C26" t="str">
        <f>VLOOKUP(A26,'Razón Social'!$A$1:$C$51,2,FALSE)</f>
        <v>Colectiva OCF</v>
      </c>
      <c r="D26" t="str">
        <f>VLOOKUP(A26,'Razón Social'!$A$1:$C$51,3,FALSE)</f>
        <v>Colectiva OCF</v>
      </c>
      <c r="E26" s="4">
        <f>VLOOKUP(A26,Convenios_Vigentes!$A$1:$F$36,5,FALSE)</f>
        <v>44609</v>
      </c>
    </row>
    <row r="27" spans="1:5" x14ac:dyDescent="0.25">
      <c r="A27" s="3" t="s">
        <v>42</v>
      </c>
      <c r="B27" s="3" t="s">
        <v>4</v>
      </c>
      <c r="C27" t="str">
        <f>VLOOKUP(A27,'Razón Social'!$A$1:$C$51,2,FALSE)</f>
        <v>QUIBLA RESTAURA, S.L.</v>
      </c>
      <c r="D27" t="str">
        <f>VLOOKUP(A27,'Razón Social'!$A$1:$C$51,3,FALSE)</f>
        <v>QUIBLA RESTAURA, S.L.</v>
      </c>
      <c r="E27" s="4">
        <f>VLOOKUP(A27,Convenios_Vigentes!$A$1:$F$36,5,FALSE)</f>
        <v>45679</v>
      </c>
    </row>
    <row r="28" spans="1:5" x14ac:dyDescent="0.25">
      <c r="A28" s="3" t="s">
        <v>13</v>
      </c>
      <c r="B28" s="3" t="s">
        <v>4</v>
      </c>
      <c r="C28" t="str">
        <f>VLOOKUP(A28,'Razón Social'!$A$1:$C$51,2,FALSE)</f>
        <v>JUST 3D, S. L. (Maquetas.Tech)</v>
      </c>
      <c r="D28" t="str">
        <f>VLOOKUP(A28,'Razón Social'!$A$1:$C$51,3,FALSE)</f>
        <v>JUST 3D S.L.</v>
      </c>
      <c r="E28" s="4">
        <f>VLOOKUP(A28,Convenios_Vigentes!$A$1:$F$36,5,FALSE)</f>
        <v>44657</v>
      </c>
    </row>
    <row r="29" spans="1:5" x14ac:dyDescent="0.25">
      <c r="A29" s="3" t="s">
        <v>47</v>
      </c>
      <c r="B29" s="3" t="s">
        <v>4</v>
      </c>
      <c r="C29" t="str">
        <f>VLOOKUP(A29,'Razón Social'!$A$1:$C$51,2,FALSE)</f>
        <v>INVERSIONES FRANCHEZ, S.L.</v>
      </c>
      <c r="D29" t="str">
        <f>VLOOKUP(A29,'Razón Social'!$A$1:$C$51,3,FALSE)</f>
        <v>INVERSIONES FRANCHEZ, S.L.</v>
      </c>
      <c r="E29" s="4">
        <f>VLOOKUP(A29,Convenios_Vigentes!$A$1:$F$36,5,FALSE)</f>
        <v>44490</v>
      </c>
    </row>
    <row r="30" spans="1:5" x14ac:dyDescent="0.25">
      <c r="A30" s="3" t="s">
        <v>49</v>
      </c>
      <c r="B30" s="3" t="s">
        <v>4</v>
      </c>
      <c r="C30" t="str">
        <f>VLOOKUP(A30,'Razón Social'!$A$1:$C$51,2,FALSE)</f>
        <v>Leonor Serrano Rivas</v>
      </c>
      <c r="D30" t="str">
        <f>VLOOKUP(A30,'Razón Social'!$A$1:$C$51,3,FALSE)</f>
        <v>Leonor Serrano Rivas</v>
      </c>
      <c r="E30" s="4">
        <f>VLOOKUP(A30,Convenios_Vigentes!$A$1:$F$36,5,FALSE)</f>
        <v>44629</v>
      </c>
    </row>
    <row r="31" spans="1:5" x14ac:dyDescent="0.25">
      <c r="A31" s="3" t="s">
        <v>50</v>
      </c>
      <c r="B31" s="3" t="s">
        <v>4</v>
      </c>
      <c r="C31" t="str">
        <f>VLOOKUP(A31,'Razón Social'!$A$1:$C$51,2,FALSE)</f>
        <v>Agencia pública para la gestión de la Casa Natal de Pablo Ruiz Picasso y otros equipamientos museísticos y culturales</v>
      </c>
      <c r="D31" t="str">
        <f>VLOOKUP(A31,'Razón Social'!$A$1:$C$51,3,FALSE)</f>
        <v>Agencia Casa Natal Picasso</v>
      </c>
      <c r="E31" s="4" t="e">
        <f>VLOOKUP(A31,Convenios_Vigentes!$A$1:$F$36,5,FALSE)</f>
        <v>#N/A</v>
      </c>
    </row>
    <row r="32" spans="1:5" x14ac:dyDescent="0.25">
      <c r="A32" s="3" t="s">
        <v>51</v>
      </c>
      <c r="B32" s="3" t="s">
        <v>4</v>
      </c>
      <c r="C32" t="str">
        <f>VLOOKUP(A32,'Razón Social'!$A$1:$C$51,2,FALSE)</f>
        <v>Javier Calleja Utrera</v>
      </c>
      <c r="D32" t="str">
        <f>VLOOKUP(A32,'Razón Social'!$A$1:$C$51,3,FALSE)</f>
        <v>Javier Calleja Utrera</v>
      </c>
      <c r="E32" s="4">
        <f>VLOOKUP(A32,Convenios_Vigentes!$A$1:$F$36,5,FALSE)</f>
        <v>44693</v>
      </c>
    </row>
    <row r="33" spans="1:5" x14ac:dyDescent="0.25">
      <c r="A33" s="3" t="s">
        <v>52</v>
      </c>
      <c r="B33" s="3" t="s">
        <v>4</v>
      </c>
      <c r="C33" t="str">
        <f>VLOOKUP(A33,'Razón Social'!$A$1:$C$51,2,FALSE)</f>
        <v>LUCA PRINTPACK SL</v>
      </c>
      <c r="D33" t="str">
        <f>VLOOKUP(A33,'Razón Social'!$A$1:$C$51,3,FALSE)</f>
        <v>LUCA PRINTPACK SL</v>
      </c>
      <c r="E33" s="4">
        <f>VLOOKUP(A33,Convenios_Vigentes!$A$1:$F$36,5,FALSE)</f>
        <v>45279</v>
      </c>
    </row>
    <row r="34" spans="1:5" x14ac:dyDescent="0.25">
      <c r="A34" s="3" t="s">
        <v>55</v>
      </c>
      <c r="B34" s="3" t="s">
        <v>4</v>
      </c>
      <c r="C34" t="str">
        <f>VLOOKUP(A34,'Razón Social'!$A$1:$C$51,2,FALSE)</f>
        <v>ALEGORIA GASTRONÓMICA SL</v>
      </c>
      <c r="D34" t="str">
        <f>VLOOKUP(A34,'Razón Social'!$A$1:$C$51,3,FALSE)</f>
        <v>ALEGORIA GASTRONÓMICA SL</v>
      </c>
      <c r="E34" s="4">
        <f>VLOOKUP(A34,Convenios_Vigentes!$A$1:$F$36,5,FALSE)</f>
        <v>44749</v>
      </c>
    </row>
    <row r="35" spans="1:5" x14ac:dyDescent="0.25">
      <c r="A35" s="3" t="s">
        <v>20</v>
      </c>
      <c r="B35" s="3" t="s">
        <v>4</v>
      </c>
      <c r="C35" t="str">
        <f>VLOOKUP(A35,'Razón Social'!$A$1:$C$51,2,FALSE)</f>
        <v>AYUNTAMIENTO DE ALHAURÍN DE LA TORRE</v>
      </c>
      <c r="D35" t="str">
        <f>VLOOKUP(A35,'Razón Social'!$A$1:$C$51,3,FALSE)</f>
        <v>AYUNTAMIENTO DE ALHAURÍN DE LA TORRE</v>
      </c>
      <c r="E35" s="4">
        <f>VLOOKUP(A35,Convenios_Vigentes!$A$1:$F$36,5,FALSE)</f>
        <v>45573</v>
      </c>
    </row>
    <row r="36" spans="1:5" x14ac:dyDescent="0.25">
      <c r="A36" s="3" t="s">
        <v>56</v>
      </c>
      <c r="B36" s="3" t="s">
        <v>4</v>
      </c>
      <c r="C36" t="str">
        <f>VLOOKUP(A36,'Razón Social'!$A$1:$C$51,2,FALSE)</f>
        <v>ASOC. CULTURAL LA CASA AMARILLA ARTES Y AUDIOVISUALES</v>
      </c>
      <c r="D36" t="str">
        <f>VLOOKUP(A36,'Razón Social'!$A$1:$C$51,3,FALSE)</f>
        <v>ASOC. CULTURAL LA CASA AMARILLA ARTES Y AUDIOVISUALES</v>
      </c>
      <c r="E36" s="4">
        <f>VLOOKUP(A36,Convenios_Vigentes!$A$1:$F$36,5,FALSE)</f>
        <v>44693</v>
      </c>
    </row>
    <row r="37" spans="1:5" x14ac:dyDescent="0.25">
      <c r="A37" s="3" t="s">
        <v>7</v>
      </c>
      <c r="B37" s="3" t="s">
        <v>6</v>
      </c>
      <c r="C37" t="str">
        <f>VLOOKUP(A37,'Razón Social'!$A$1:$C$51,2,FALSE)</f>
        <v>DIPUTACION PROVINCIAL DE MÁLAGA</v>
      </c>
      <c r="D37" t="str">
        <f>VLOOKUP(A37,'Razón Social'!$A$1:$C$51,3,FALSE)</f>
        <v>DIPUTACION PROVINCIAL DE MÁLAGA</v>
      </c>
      <c r="E37" s="4">
        <f>VLOOKUP(A37,Convenios_Vigentes!$A$1:$F$36,5,FALSE)</f>
        <v>45581</v>
      </c>
    </row>
    <row r="38" spans="1:5" x14ac:dyDescent="0.25">
      <c r="A38" s="3" t="s">
        <v>5</v>
      </c>
      <c r="B38" s="3" t="s">
        <v>6</v>
      </c>
      <c r="C38" t="str">
        <f>VLOOKUP(A38,'Razón Social'!$A$1:$C$51,2,FALSE)</f>
        <v>UNIVERSIDAD DE MÁLAGA</v>
      </c>
      <c r="D38" t="str">
        <f>VLOOKUP(A38,'Razón Social'!$A$1:$C$51,3,FALSE)</f>
        <v>UNIVERSIDAD DE MÁLAGA</v>
      </c>
      <c r="E38" s="4" t="e">
        <f>VLOOKUP(A38,Convenios_Vigentes!$A$1:$F$36,5,FALSE)</f>
        <v>#N/A</v>
      </c>
    </row>
    <row r="39" spans="1:5" x14ac:dyDescent="0.25">
      <c r="A39" s="3" t="s">
        <v>8</v>
      </c>
      <c r="B39" s="3" t="s">
        <v>6</v>
      </c>
      <c r="C39" t="str">
        <f>VLOOKUP(A39,'Razón Social'!$A$1:$C$51,2,FALSE)</f>
        <v>EUROCONSULTORÍA FORMACIÓN DE EMPRESA, S.L.</v>
      </c>
      <c r="D39" t="str">
        <f>VLOOKUP(A39,'Razón Social'!$A$1:$C$51,3,FALSE)</f>
        <v>EUROCONSULTORÍA FORMACIÓN DE EMPRESA, S.L.</v>
      </c>
      <c r="E39" s="4">
        <f>VLOOKUP(A39,Convenios_Vigentes!$A$1:$F$36,5,FALSE)</f>
        <v>44379</v>
      </c>
    </row>
    <row r="40" spans="1:5" x14ac:dyDescent="0.25">
      <c r="A40" s="3" t="s">
        <v>13</v>
      </c>
      <c r="B40" s="3" t="s">
        <v>6</v>
      </c>
      <c r="C40" t="str">
        <f>VLOOKUP(A40,'Razón Social'!$A$1:$C$51,2,FALSE)</f>
        <v>JUST 3D, S. L. (Maquetas.Tech)</v>
      </c>
      <c r="D40" t="str">
        <f>VLOOKUP(A40,'Razón Social'!$A$1:$C$51,3,FALSE)</f>
        <v>JUST 3D S.L.</v>
      </c>
      <c r="E40" s="4">
        <f>VLOOKUP(A40,Convenios_Vigentes!$A$1:$F$36,5,FALSE)</f>
        <v>44657</v>
      </c>
    </row>
    <row r="41" spans="1:5" x14ac:dyDescent="0.25">
      <c r="A41" s="3" t="s">
        <v>20</v>
      </c>
      <c r="B41" s="3" t="s">
        <v>6</v>
      </c>
      <c r="C41" t="str">
        <f>VLOOKUP(A41,'Razón Social'!$A$1:$C$51,2,FALSE)</f>
        <v>AYUNTAMIENTO DE ALHAURÍN DE LA TORRE</v>
      </c>
      <c r="D41" t="str">
        <f>VLOOKUP(A41,'Razón Social'!$A$1:$C$51,3,FALSE)</f>
        <v>AYUNTAMIENTO DE ALHAURÍN DE LA TORRE</v>
      </c>
      <c r="E41" s="4">
        <f>VLOOKUP(A41,Convenios_Vigentes!$A$1:$F$36,5,FALSE)</f>
        <v>45573</v>
      </c>
    </row>
    <row r="42" spans="1:5" x14ac:dyDescent="0.25">
      <c r="A42" s="7" t="s">
        <v>23</v>
      </c>
      <c r="B42" s="7" t="s">
        <v>6</v>
      </c>
      <c r="C42" s="8" t="str">
        <f>VLOOKUP(A42,'Razón Social'!$A$1:$C$51,2,FALSE)</f>
        <v>B2FARM CORP S.L.</v>
      </c>
      <c r="D42" s="8" t="str">
        <f>VLOOKUP(A42,'Razón Social'!$A$1:$C$51,3,FALSE)</f>
        <v>B2FARM CORP S.L.</v>
      </c>
      <c r="E42" s="9" t="e">
        <f>VLOOKUP(A42,Convenios_Vigentes!$A$1:$F$36,5,FALSE)</f>
        <v>#N/A</v>
      </c>
    </row>
    <row r="43" spans="1:5" x14ac:dyDescent="0.25">
      <c r="A43" s="7" t="s">
        <v>25</v>
      </c>
      <c r="B43" s="7" t="s">
        <v>6</v>
      </c>
      <c r="C43" s="8" t="str">
        <f>VLOOKUP(A43,'Razón Social'!$A$1:$C$51,2,FALSE)</f>
        <v>Sara Gili Gatius (Ciudad con Alma)</v>
      </c>
      <c r="D43" s="8" t="str">
        <f>VLOOKUP(A43,'Razón Social'!$A$1:$C$51,3,FALSE)</f>
        <v>Sara Gili Gatius</v>
      </c>
      <c r="E43" s="9" t="e">
        <f>VLOOKUP(A43,Convenios_Vigentes!$A$1:$F$36,5,FALSE)</f>
        <v>#N/A</v>
      </c>
    </row>
    <row r="44" spans="1:5" x14ac:dyDescent="0.25">
      <c r="A44" s="7" t="s">
        <v>27</v>
      </c>
      <c r="B44" s="7" t="s">
        <v>6</v>
      </c>
      <c r="C44" s="8" t="str">
        <f>VLOOKUP(A44,'Razón Social'!$A$1:$C$51,2,FALSE)</f>
        <v>REPUBLICAN KINGS, S.L.</v>
      </c>
      <c r="D44" s="8" t="str">
        <f>VLOOKUP(A44,'Razón Social'!$A$1:$C$51,3,FALSE)</f>
        <v>REPUBLICAN KINGS, S.L.</v>
      </c>
      <c r="E44" s="9" t="e">
        <f>VLOOKUP(A44,Convenios_Vigentes!$A$1:$F$36,5,FALSE)</f>
        <v>#N/A</v>
      </c>
    </row>
    <row r="45" spans="1:5" x14ac:dyDescent="0.25">
      <c r="A45" s="3" t="s">
        <v>28</v>
      </c>
      <c r="B45" s="3" t="s">
        <v>6</v>
      </c>
      <c r="C45" t="str">
        <f>VLOOKUP(A45,'Razón Social'!$A$1:$C$51,2,FALSE)</f>
        <v>MACMILLAN IBERIA SA</v>
      </c>
      <c r="D45" t="str">
        <f>VLOOKUP(A45,'Razón Social'!$A$1:$C$51,3,FALSE)</f>
        <v>MACMILLAN IBERIA SA</v>
      </c>
      <c r="E45" s="4">
        <f>VLOOKUP(A45,Convenios_Vigentes!$A$1:$F$36,5,FALSE)</f>
        <v>44988</v>
      </c>
    </row>
    <row r="46" spans="1:5" x14ac:dyDescent="0.25">
      <c r="A46" s="3" t="s">
        <v>31</v>
      </c>
      <c r="B46" s="3" t="s">
        <v>6</v>
      </c>
      <c r="C46" t="str">
        <f>VLOOKUP(A46,'Razón Social'!$A$1:$C$51,2,FALSE)</f>
        <v>Algorath Software Lab s.l.</v>
      </c>
      <c r="D46" t="str">
        <f>VLOOKUP(A46,'Razón Social'!$A$1:$C$51,3,FALSE)</f>
        <v>Algorath Software Lab s.l.</v>
      </c>
      <c r="E46" s="4">
        <f>VLOOKUP(A46,Convenios_Vigentes!$A$1:$F$36,5,FALSE)</f>
        <v>44341</v>
      </c>
    </row>
    <row r="47" spans="1:5" x14ac:dyDescent="0.25">
      <c r="A47" s="7" t="s">
        <v>37</v>
      </c>
      <c r="B47" s="7" t="s">
        <v>6</v>
      </c>
      <c r="C47" s="8" t="str">
        <f>VLOOKUP(A47,'Razón Social'!$A$1:$C$51,2,FALSE)</f>
        <v>MAGA MUSEO, S.L. (MUSEO AUTOMOVILISTICO DE MÁLAGA)</v>
      </c>
      <c r="D47" s="8" t="str">
        <f>VLOOKUP(A47,'Razón Social'!$A$1:$C$51,3,FALSE)</f>
        <v>MAGA MUSEO, S.L. (MUSEO AUTOMOVILISTICO DE MÁLAGA)</v>
      </c>
      <c r="E47" s="9" t="e">
        <f>VLOOKUP(A47,Convenios_Vigentes!$A$1:$F$36,5,FALSE)</f>
        <v>#N/A</v>
      </c>
    </row>
    <row r="48" spans="1:5" x14ac:dyDescent="0.25">
      <c r="A48" s="7" t="s">
        <v>43</v>
      </c>
      <c r="B48" s="7" t="s">
        <v>6</v>
      </c>
      <c r="C48" s="8" t="str">
        <f>VLOOKUP(A48,'Razón Social'!$A$1:$C$51,2,FALSE)</f>
        <v>DIGITOMICA SL</v>
      </c>
      <c r="D48" s="8" t="str">
        <f>VLOOKUP(A48,'Razón Social'!$A$1:$C$51,3,FALSE)</f>
        <v>DIGITOMICA SL</v>
      </c>
      <c r="E48" s="9" t="e">
        <f>VLOOKUP(A48,Convenios_Vigentes!$A$1:$F$36,5,FALSE)</f>
        <v>#N/A</v>
      </c>
    </row>
    <row r="49" spans="1:5" x14ac:dyDescent="0.25">
      <c r="A49" s="3" t="s">
        <v>44</v>
      </c>
      <c r="B49" s="3" t="s">
        <v>6</v>
      </c>
      <c r="C49" t="str">
        <f>VLOOKUP(A49,'Razón Social'!$A$1:$C$51,2,FALSE)</f>
        <v>TUPL SPAIN SL</v>
      </c>
      <c r="D49" t="str">
        <f>VLOOKUP(A49,'Razón Social'!$A$1:$C$51,3,FALSE)</f>
        <v>TUPL SPAIN SL</v>
      </c>
      <c r="E49" s="4">
        <f>VLOOKUP(A49,Convenios_Vigentes!$A$1:$F$36,5,FALSE)</f>
        <v>44460</v>
      </c>
    </row>
    <row r="50" spans="1:5" x14ac:dyDescent="0.25">
      <c r="A50" s="7" t="s">
        <v>45</v>
      </c>
      <c r="B50" s="7" t="s">
        <v>6</v>
      </c>
      <c r="C50" s="8" t="str">
        <f>VLOOKUP(A50,'Razón Social'!$A$1:$C$51,2,FALSE)</f>
        <v>WE ARE OA, SL</v>
      </c>
      <c r="D50" s="8" t="str">
        <f>VLOOKUP(A50,'Razón Social'!$A$1:$C$51,3,FALSE)</f>
        <v>WE ARE OA, SL</v>
      </c>
      <c r="E50" s="9" t="e">
        <f>VLOOKUP(A50,Convenios_Vigentes!$A$1:$F$36,5,FALSE)</f>
        <v>#N/A</v>
      </c>
    </row>
    <row r="51" spans="1:5" x14ac:dyDescent="0.25">
      <c r="A51" s="7" t="s">
        <v>46</v>
      </c>
      <c r="B51" s="7" t="s">
        <v>6</v>
      </c>
      <c r="C51" s="8" t="str">
        <f>VLOOKUP(A51,'Razón Social'!$A$1:$C$51,2,FALSE)</f>
        <v>HUBIQUS CREATIVE SOLUTIONS, S.L.</v>
      </c>
      <c r="D51" s="8" t="str">
        <f>VLOOKUP(A51,'Razón Social'!$A$1:$C$51,3,FALSE)</f>
        <v>HUBIQUS CREATIVE SOLUTIONS, S.L.</v>
      </c>
      <c r="E51" s="9" t="e">
        <f>VLOOKUP(A51,Convenios_Vigentes!$A$1:$F$36,5,FALSE)</f>
        <v>#N/A</v>
      </c>
    </row>
    <row r="52" spans="1:5" x14ac:dyDescent="0.25">
      <c r="A52" s="7" t="s">
        <v>15</v>
      </c>
      <c r="B52" s="7" t="s">
        <v>6</v>
      </c>
      <c r="C52" s="8" t="str">
        <f>VLOOKUP(A52,'Razón Social'!$A$1:$C$51,2,FALSE)</f>
        <v>Booh! Food</v>
      </c>
      <c r="D52" s="8" t="str">
        <f>VLOOKUP(A52,'Razón Social'!$A$1:$C$51,3,FALSE)</f>
        <v>Cocinas Booh! S.L.</v>
      </c>
      <c r="E52" s="9" t="e">
        <f>VLOOKUP(A52,Convenios_Vigentes!$A$1:$F$36,5,FALSE)</f>
        <v>#N/A</v>
      </c>
    </row>
    <row r="53" spans="1:5" x14ac:dyDescent="0.25">
      <c r="A53" s="3" t="s">
        <v>48</v>
      </c>
      <c r="B53" s="3" t="s">
        <v>6</v>
      </c>
      <c r="C53" t="str">
        <f>VLOOKUP(A53,'Razón Social'!$A$1:$C$51,2,FALSE)</f>
        <v>AYUNTAMIENTO DE MALAGA</v>
      </c>
      <c r="D53" t="str">
        <f>VLOOKUP(A53,'Razón Social'!$A$1:$C$51,3,FALSE)</f>
        <v>AYUNTAMIENTO DE MALAGA</v>
      </c>
      <c r="E53" s="4">
        <f>VLOOKUP(A53,Convenios_Vigentes!$A$1:$F$36,5,FALSE)</f>
        <v>44371</v>
      </c>
    </row>
    <row r="54" spans="1:5" x14ac:dyDescent="0.25">
      <c r="A54" s="7" t="s">
        <v>53</v>
      </c>
      <c r="B54" s="7" t="s">
        <v>6</v>
      </c>
      <c r="C54" s="8" t="str">
        <f>VLOOKUP(A54,'Razón Social'!$A$1:$C$51,2,FALSE)</f>
        <v>ACCENTURE OUTSOURCING SERVICES, S.A.</v>
      </c>
      <c r="D54" s="8" t="str">
        <f>VLOOKUP(A54,'Razón Social'!$A$1:$C$51,3,FALSE)</f>
        <v>ACCENTURE OUTSOURCING SERVICES, S.A.</v>
      </c>
      <c r="E54" s="9" t="e">
        <f>VLOOKUP(A54,Convenios_Vigentes!$A$1:$F$36,5,FALSE)</f>
        <v>#N/A</v>
      </c>
    </row>
    <row r="55" spans="1:5" x14ac:dyDescent="0.25">
      <c r="A55" s="3" t="s">
        <v>54</v>
      </c>
      <c r="B55" s="3" t="s">
        <v>6</v>
      </c>
      <c r="C55" t="str">
        <f>VLOOKUP(A55,'Razón Social'!$A$1:$C$51,2,FALSE)</f>
        <v>DELIA COLLADO ARANDA</v>
      </c>
      <c r="D55" t="str">
        <f>VLOOKUP(A55,'Razón Social'!$A$1:$C$51,3,FALSE)</f>
        <v>DELIA COLLADO ARANDA</v>
      </c>
      <c r="E55" s="4">
        <f>VLOOKUP(A55,Convenios_Vigentes!$A$1:$F$36,5,FALSE)</f>
        <v>44715</v>
      </c>
    </row>
    <row r="56" spans="1:5" x14ac:dyDescent="0.25">
      <c r="A56" s="7" t="s">
        <v>21</v>
      </c>
      <c r="B56" s="7" t="s">
        <v>6</v>
      </c>
      <c r="C56" s="8" t="str">
        <f>VLOOKUP(A56,'Razón Social'!$A$1:$C$51,2,FALSE)</f>
        <v>Rural Bridge, S.L.</v>
      </c>
      <c r="D56" s="8" t="str">
        <f>VLOOKUP(A56,'Razón Social'!$A$1:$C$51,3,FALSE)</f>
        <v>Rural Bridge, S.L.</v>
      </c>
      <c r="E56" s="9" t="e">
        <f>VLOOKUP(A56,Convenios_Vigentes!$A$1:$F$36,5,FALSE)</f>
        <v>#N/A</v>
      </c>
    </row>
  </sheetData>
  <autoFilter ref="A1:E56" xr:uid="{1A39424C-D7C7-2F4A-8AF2-4319FF4B30C9}"/>
  <sortState xmlns:xlrd2="http://schemas.microsoft.com/office/spreadsheetml/2017/richdata2" ref="A2:B56">
    <sortCondition ref="B2:B56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27F11A-8E87-7445-822B-DE75F44528C7}">
  <dimension ref="A1:C51"/>
  <sheetViews>
    <sheetView showGridLines="0" topLeftCell="A20" workbookViewId="0">
      <selection activeCell="B1" sqref="B1:C1"/>
    </sheetView>
  </sheetViews>
  <sheetFormatPr baseColWidth="10" defaultRowHeight="15.75" x14ac:dyDescent="0.25"/>
  <cols>
    <col min="1" max="1" width="9.125" bestFit="1" customWidth="1"/>
    <col min="2" max="3" width="43.375" bestFit="1" customWidth="1"/>
  </cols>
  <sheetData>
    <row r="1" spans="1:3" x14ac:dyDescent="0.25">
      <c r="A1" s="1" t="s">
        <v>2</v>
      </c>
      <c r="B1" s="1" t="s">
        <v>57</v>
      </c>
      <c r="C1" s="1" t="s">
        <v>58</v>
      </c>
    </row>
    <row r="2" spans="1:3" x14ac:dyDescent="0.25">
      <c r="A2" s="3" t="s">
        <v>35</v>
      </c>
      <c r="B2" s="3" t="s">
        <v>59</v>
      </c>
      <c r="C2" s="3" t="s">
        <v>59</v>
      </c>
    </row>
    <row r="3" spans="1:3" x14ac:dyDescent="0.25">
      <c r="A3" s="3" t="s">
        <v>54</v>
      </c>
      <c r="B3" s="3" t="s">
        <v>60</v>
      </c>
      <c r="C3" s="3" t="s">
        <v>60</v>
      </c>
    </row>
    <row r="4" spans="1:3" x14ac:dyDescent="0.25">
      <c r="A4" s="3" t="s">
        <v>51</v>
      </c>
      <c r="B4" s="3" t="s">
        <v>61</v>
      </c>
      <c r="C4" s="3" t="s">
        <v>61</v>
      </c>
    </row>
    <row r="5" spans="1:3" x14ac:dyDescent="0.25">
      <c r="A5" s="3" t="s">
        <v>25</v>
      </c>
      <c r="B5" s="3" t="s">
        <v>62</v>
      </c>
      <c r="C5" s="3" t="s">
        <v>63</v>
      </c>
    </row>
    <row r="6" spans="1:3" x14ac:dyDescent="0.25">
      <c r="A6" s="3" t="s">
        <v>49</v>
      </c>
      <c r="B6" s="3" t="s">
        <v>64</v>
      </c>
      <c r="C6" s="3" t="s">
        <v>64</v>
      </c>
    </row>
    <row r="7" spans="1:3" x14ac:dyDescent="0.25">
      <c r="A7" s="3" t="s">
        <v>26</v>
      </c>
      <c r="B7" s="3" t="s">
        <v>65</v>
      </c>
      <c r="C7" s="3" t="s">
        <v>65</v>
      </c>
    </row>
    <row r="8" spans="1:3" x14ac:dyDescent="0.25">
      <c r="A8" s="3" t="s">
        <v>28</v>
      </c>
      <c r="B8" s="3" t="s">
        <v>66</v>
      </c>
      <c r="C8" s="3" t="s">
        <v>66</v>
      </c>
    </row>
    <row r="9" spans="1:3" x14ac:dyDescent="0.25">
      <c r="A9" s="3" t="s">
        <v>53</v>
      </c>
      <c r="B9" s="3" t="s">
        <v>67</v>
      </c>
      <c r="C9" s="3" t="s">
        <v>67</v>
      </c>
    </row>
    <row r="10" spans="1:3" x14ac:dyDescent="0.25">
      <c r="A10" s="3" t="s">
        <v>21</v>
      </c>
      <c r="B10" s="3" t="s">
        <v>68</v>
      </c>
      <c r="C10" s="3" t="s">
        <v>68</v>
      </c>
    </row>
    <row r="11" spans="1:3" x14ac:dyDescent="0.25">
      <c r="A11" s="3" t="s">
        <v>52</v>
      </c>
      <c r="B11" s="3" t="s">
        <v>69</v>
      </c>
      <c r="C11" s="3" t="s">
        <v>69</v>
      </c>
    </row>
    <row r="12" spans="1:3" x14ac:dyDescent="0.25">
      <c r="A12" s="3" t="s">
        <v>24</v>
      </c>
      <c r="B12" s="3" t="s">
        <v>70</v>
      </c>
      <c r="C12" s="3" t="s">
        <v>70</v>
      </c>
    </row>
    <row r="13" spans="1:3" x14ac:dyDescent="0.25">
      <c r="A13" s="3" t="s">
        <v>42</v>
      </c>
      <c r="B13" s="3" t="s">
        <v>71</v>
      </c>
      <c r="C13" s="3" t="s">
        <v>71</v>
      </c>
    </row>
    <row r="14" spans="1:3" x14ac:dyDescent="0.25">
      <c r="A14" s="3" t="s">
        <v>8</v>
      </c>
      <c r="B14" s="3" t="s">
        <v>72</v>
      </c>
      <c r="C14" s="3" t="s">
        <v>72</v>
      </c>
    </row>
    <row r="15" spans="1:3" x14ac:dyDescent="0.25">
      <c r="A15" s="3" t="s">
        <v>9</v>
      </c>
      <c r="B15" s="3" t="s">
        <v>73</v>
      </c>
      <c r="C15" s="3" t="s">
        <v>73</v>
      </c>
    </row>
    <row r="16" spans="1:3" x14ac:dyDescent="0.25">
      <c r="A16" s="3" t="s">
        <v>39</v>
      </c>
      <c r="B16" s="3" t="s">
        <v>74</v>
      </c>
      <c r="C16" s="3" t="s">
        <v>74</v>
      </c>
    </row>
    <row r="17" spans="1:3" x14ac:dyDescent="0.25">
      <c r="A17" s="3" t="s">
        <v>37</v>
      </c>
      <c r="B17" s="3" t="s">
        <v>75</v>
      </c>
      <c r="C17" s="3" t="s">
        <v>75</v>
      </c>
    </row>
    <row r="18" spans="1:3" x14ac:dyDescent="0.25">
      <c r="A18" s="3" t="s">
        <v>34</v>
      </c>
      <c r="B18" s="3" t="s">
        <v>76</v>
      </c>
      <c r="C18" s="3" t="s">
        <v>76</v>
      </c>
    </row>
    <row r="19" spans="1:3" x14ac:dyDescent="0.25">
      <c r="A19" s="3" t="s">
        <v>17</v>
      </c>
      <c r="B19" s="3" t="s">
        <v>77</v>
      </c>
      <c r="C19" s="3" t="s">
        <v>77</v>
      </c>
    </row>
    <row r="20" spans="1:3" x14ac:dyDescent="0.25">
      <c r="A20" s="3" t="s">
        <v>29</v>
      </c>
      <c r="B20" s="3" t="s">
        <v>78</v>
      </c>
      <c r="C20" s="3" t="s">
        <v>79</v>
      </c>
    </row>
    <row r="21" spans="1:3" x14ac:dyDescent="0.25">
      <c r="A21" s="3" t="s">
        <v>30</v>
      </c>
      <c r="B21" s="3" t="s">
        <v>80</v>
      </c>
      <c r="C21" s="3" t="s">
        <v>80</v>
      </c>
    </row>
    <row r="22" spans="1:3" x14ac:dyDescent="0.25">
      <c r="A22" s="3" t="s">
        <v>13</v>
      </c>
      <c r="B22" s="3" t="s">
        <v>81</v>
      </c>
      <c r="C22" s="3" t="s">
        <v>82</v>
      </c>
    </row>
    <row r="23" spans="1:3" x14ac:dyDescent="0.25">
      <c r="A23" s="3" t="s">
        <v>46</v>
      </c>
      <c r="B23" s="3" t="s">
        <v>83</v>
      </c>
      <c r="C23" s="3" t="s">
        <v>83</v>
      </c>
    </row>
    <row r="24" spans="1:3" x14ac:dyDescent="0.25">
      <c r="A24" s="3" t="s">
        <v>44</v>
      </c>
      <c r="B24" s="3" t="s">
        <v>84</v>
      </c>
      <c r="C24" s="3" t="s">
        <v>84</v>
      </c>
    </row>
    <row r="25" spans="1:3" x14ac:dyDescent="0.25">
      <c r="A25" s="3" t="s">
        <v>55</v>
      </c>
      <c r="B25" s="3" t="s">
        <v>85</v>
      </c>
      <c r="C25" s="3" t="s">
        <v>85</v>
      </c>
    </row>
    <row r="26" spans="1:3" x14ac:dyDescent="0.25">
      <c r="A26" s="3" t="s">
        <v>31</v>
      </c>
      <c r="B26" s="3" t="s">
        <v>86</v>
      </c>
      <c r="C26" s="3" t="s">
        <v>86</v>
      </c>
    </row>
    <row r="27" spans="1:3" x14ac:dyDescent="0.25">
      <c r="A27" s="3" t="s">
        <v>12</v>
      </c>
      <c r="B27" s="3" t="s">
        <v>87</v>
      </c>
      <c r="C27" s="3" t="s">
        <v>87</v>
      </c>
    </row>
    <row r="28" spans="1:3" x14ac:dyDescent="0.25">
      <c r="A28" s="3" t="s">
        <v>45</v>
      </c>
      <c r="B28" s="3" t="s">
        <v>88</v>
      </c>
      <c r="C28" s="3" t="s">
        <v>88</v>
      </c>
    </row>
    <row r="29" spans="1:3" x14ac:dyDescent="0.25">
      <c r="A29" s="3" t="s">
        <v>15</v>
      </c>
      <c r="B29" s="3" t="s">
        <v>89</v>
      </c>
      <c r="C29" s="3" t="s">
        <v>90</v>
      </c>
    </row>
    <row r="30" spans="1:3" x14ac:dyDescent="0.25">
      <c r="A30" s="3" t="s">
        <v>27</v>
      </c>
      <c r="B30" s="3" t="s">
        <v>91</v>
      </c>
      <c r="C30" s="3" t="s">
        <v>91</v>
      </c>
    </row>
    <row r="31" spans="1:3" x14ac:dyDescent="0.25">
      <c r="A31" s="3" t="s">
        <v>47</v>
      </c>
      <c r="B31" s="3" t="s">
        <v>92</v>
      </c>
      <c r="C31" s="3" t="s">
        <v>92</v>
      </c>
    </row>
    <row r="32" spans="1:3" x14ac:dyDescent="0.25">
      <c r="A32" s="3" t="s">
        <v>23</v>
      </c>
      <c r="B32" s="3" t="s">
        <v>93</v>
      </c>
      <c r="C32" s="3" t="s">
        <v>93</v>
      </c>
    </row>
    <row r="33" spans="1:3" x14ac:dyDescent="0.25">
      <c r="A33" s="3" t="s">
        <v>43</v>
      </c>
      <c r="B33" s="3" t="s">
        <v>94</v>
      </c>
      <c r="C33" s="3" t="s">
        <v>94</v>
      </c>
    </row>
    <row r="34" spans="1:3" x14ac:dyDescent="0.25">
      <c r="A34" s="3" t="s">
        <v>36</v>
      </c>
      <c r="B34" s="3" t="s">
        <v>95</v>
      </c>
      <c r="C34" s="3" t="s">
        <v>95</v>
      </c>
    </row>
    <row r="35" spans="1:3" x14ac:dyDescent="0.25">
      <c r="A35" s="3" t="s">
        <v>14</v>
      </c>
      <c r="B35" s="3" t="s">
        <v>96</v>
      </c>
      <c r="C35" s="3" t="s">
        <v>96</v>
      </c>
    </row>
    <row r="36" spans="1:3" x14ac:dyDescent="0.25">
      <c r="A36" s="3" t="s">
        <v>40</v>
      </c>
      <c r="B36" s="3" t="s">
        <v>97</v>
      </c>
      <c r="C36" s="3" t="s">
        <v>97</v>
      </c>
    </row>
    <row r="37" spans="1:3" x14ac:dyDescent="0.25">
      <c r="A37" s="3" t="s">
        <v>32</v>
      </c>
      <c r="B37" s="3" t="s">
        <v>98</v>
      </c>
      <c r="C37" s="3" t="s">
        <v>98</v>
      </c>
    </row>
    <row r="38" spans="1:3" x14ac:dyDescent="0.25">
      <c r="A38" s="3" t="s">
        <v>56</v>
      </c>
      <c r="B38" s="3" t="s">
        <v>99</v>
      </c>
      <c r="C38" s="3" t="s">
        <v>99</v>
      </c>
    </row>
    <row r="39" spans="1:3" x14ac:dyDescent="0.25">
      <c r="A39" s="3" t="s">
        <v>18</v>
      </c>
      <c r="B39" s="3" t="s">
        <v>100</v>
      </c>
      <c r="C39" s="3" t="s">
        <v>100</v>
      </c>
    </row>
    <row r="40" spans="1:3" x14ac:dyDescent="0.25">
      <c r="A40" s="3" t="s">
        <v>38</v>
      </c>
      <c r="B40" s="3" t="s">
        <v>101</v>
      </c>
      <c r="C40" s="3" t="s">
        <v>101</v>
      </c>
    </row>
    <row r="41" spans="1:3" x14ac:dyDescent="0.25">
      <c r="A41" s="3" t="s">
        <v>10</v>
      </c>
      <c r="B41" s="3" t="s">
        <v>102</v>
      </c>
      <c r="C41" s="3" t="s">
        <v>102</v>
      </c>
    </row>
    <row r="42" spans="1:3" x14ac:dyDescent="0.25">
      <c r="A42" s="3" t="s">
        <v>41</v>
      </c>
      <c r="B42" s="3" t="s">
        <v>103</v>
      </c>
      <c r="C42" s="3" t="s">
        <v>103</v>
      </c>
    </row>
    <row r="43" spans="1:3" x14ac:dyDescent="0.25">
      <c r="A43" s="3" t="s">
        <v>22</v>
      </c>
      <c r="B43" s="3" t="s">
        <v>104</v>
      </c>
      <c r="C43" s="3" t="s">
        <v>104</v>
      </c>
    </row>
    <row r="44" spans="1:3" x14ac:dyDescent="0.25">
      <c r="A44" s="3" t="s">
        <v>7</v>
      </c>
      <c r="B44" s="3" t="s">
        <v>105</v>
      </c>
      <c r="C44" s="3" t="s">
        <v>105</v>
      </c>
    </row>
    <row r="45" spans="1:3" x14ac:dyDescent="0.25">
      <c r="A45" s="3" t="s">
        <v>20</v>
      </c>
      <c r="B45" s="3" t="s">
        <v>106</v>
      </c>
      <c r="C45" s="3" t="s">
        <v>106</v>
      </c>
    </row>
    <row r="46" spans="1:3" x14ac:dyDescent="0.25">
      <c r="A46" s="3" t="s">
        <v>48</v>
      </c>
      <c r="B46" s="3" t="s">
        <v>107</v>
      </c>
      <c r="C46" s="3" t="s">
        <v>107</v>
      </c>
    </row>
    <row r="47" spans="1:3" x14ac:dyDescent="0.25">
      <c r="A47" s="3" t="s">
        <v>19</v>
      </c>
      <c r="B47" s="3" t="s">
        <v>108</v>
      </c>
      <c r="C47" s="3" t="s">
        <v>108</v>
      </c>
    </row>
    <row r="48" spans="1:3" x14ac:dyDescent="0.25">
      <c r="A48" s="3" t="s">
        <v>16</v>
      </c>
      <c r="B48" s="3" t="s">
        <v>109</v>
      </c>
      <c r="C48" s="3" t="s">
        <v>109</v>
      </c>
    </row>
    <row r="49" spans="1:3" ht="27" x14ac:dyDescent="0.25">
      <c r="A49" s="3" t="s">
        <v>50</v>
      </c>
      <c r="B49" s="3" t="s">
        <v>110</v>
      </c>
      <c r="C49" s="3" t="s">
        <v>111</v>
      </c>
    </row>
    <row r="50" spans="1:3" x14ac:dyDescent="0.25">
      <c r="A50" s="3" t="s">
        <v>33</v>
      </c>
      <c r="B50" s="3" t="s">
        <v>112</v>
      </c>
      <c r="C50" s="3" t="s">
        <v>112</v>
      </c>
    </row>
    <row r="51" spans="1:3" x14ac:dyDescent="0.25">
      <c r="A51" s="3" t="s">
        <v>5</v>
      </c>
      <c r="B51" s="3" t="s">
        <v>113</v>
      </c>
      <c r="C51" s="3" t="s">
        <v>113</v>
      </c>
    </row>
  </sheetData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015E6A-3E7D-BA41-8663-FB8756AE6662}">
  <dimension ref="A1:F36"/>
  <sheetViews>
    <sheetView showGridLines="0" tabSelected="1" topLeftCell="A12" workbookViewId="0">
      <selection activeCell="D34" sqref="D34"/>
    </sheetView>
  </sheetViews>
  <sheetFormatPr baseColWidth="10" defaultRowHeight="15.75" x14ac:dyDescent="0.25"/>
  <cols>
    <col min="1" max="1" width="11.5" customWidth="1"/>
    <col min="2" max="2" width="29.5" bestFit="1" customWidth="1"/>
    <col min="3" max="3" width="9.125" bestFit="1" customWidth="1"/>
    <col min="4" max="4" width="44.375" customWidth="1"/>
    <col min="5" max="5" width="9.625" bestFit="1" customWidth="1"/>
    <col min="6" max="6" width="11.125" bestFit="1" customWidth="1"/>
  </cols>
  <sheetData>
    <row r="1" spans="1:6" x14ac:dyDescent="0.25">
      <c r="A1" s="1" t="s">
        <v>2</v>
      </c>
      <c r="B1" s="1" t="s">
        <v>119</v>
      </c>
      <c r="C1" s="1" t="s">
        <v>2</v>
      </c>
      <c r="D1" s="1" t="s">
        <v>57</v>
      </c>
      <c r="E1" s="1" t="s">
        <v>118</v>
      </c>
      <c r="F1" s="1" t="s">
        <v>117</v>
      </c>
    </row>
    <row r="2" spans="1:6" x14ac:dyDescent="0.25">
      <c r="A2" s="3" t="s">
        <v>16</v>
      </c>
      <c r="B2" s="3" t="s">
        <v>114</v>
      </c>
      <c r="C2" s="3" t="s">
        <v>16</v>
      </c>
      <c r="D2" s="14" t="s">
        <v>109</v>
      </c>
      <c r="E2" s="5">
        <v>44337</v>
      </c>
      <c r="F2" s="5">
        <v>45846</v>
      </c>
    </row>
    <row r="3" spans="1:6" x14ac:dyDescent="0.25">
      <c r="A3" s="3" t="s">
        <v>31</v>
      </c>
      <c r="B3" s="3" t="s">
        <v>114</v>
      </c>
      <c r="C3" s="3" t="s">
        <v>31</v>
      </c>
      <c r="D3" s="14" t="s">
        <v>86</v>
      </c>
      <c r="E3" s="5">
        <v>44341</v>
      </c>
      <c r="F3" s="5">
        <v>45803</v>
      </c>
    </row>
    <row r="4" spans="1:6" x14ac:dyDescent="0.25">
      <c r="A4" s="3" t="s">
        <v>48</v>
      </c>
      <c r="B4" s="3" t="s">
        <v>114</v>
      </c>
      <c r="C4" s="3" t="s">
        <v>48</v>
      </c>
      <c r="D4" s="14" t="s">
        <v>107</v>
      </c>
      <c r="E4" s="5">
        <v>44371</v>
      </c>
      <c r="F4" s="5">
        <v>45832</v>
      </c>
    </row>
    <row r="5" spans="1:6" x14ac:dyDescent="0.25">
      <c r="A5" s="3" t="s">
        <v>8</v>
      </c>
      <c r="B5" s="3" t="s">
        <v>114</v>
      </c>
      <c r="C5" s="3" t="s">
        <v>8</v>
      </c>
      <c r="D5" s="14" t="s">
        <v>72</v>
      </c>
      <c r="E5" s="5">
        <v>44379</v>
      </c>
      <c r="F5" s="5">
        <v>45843</v>
      </c>
    </row>
    <row r="6" spans="1:6" x14ac:dyDescent="0.25">
      <c r="A6" s="3" t="s">
        <v>44</v>
      </c>
      <c r="B6" s="3" t="s">
        <v>114</v>
      </c>
      <c r="C6" s="3" t="s">
        <v>44</v>
      </c>
      <c r="D6" s="14" t="s">
        <v>84</v>
      </c>
      <c r="E6" s="5">
        <v>44460</v>
      </c>
      <c r="F6" s="5">
        <v>45931</v>
      </c>
    </row>
    <row r="7" spans="1:6" x14ac:dyDescent="0.25">
      <c r="A7" s="3" t="s">
        <v>47</v>
      </c>
      <c r="B7" s="3" t="s">
        <v>114</v>
      </c>
      <c r="C7" s="3" t="s">
        <v>47</v>
      </c>
      <c r="D7" s="14" t="s">
        <v>92</v>
      </c>
      <c r="E7" s="5">
        <v>44490</v>
      </c>
      <c r="F7" s="5">
        <v>45984</v>
      </c>
    </row>
    <row r="8" spans="1:6" x14ac:dyDescent="0.25">
      <c r="A8" s="3" t="s">
        <v>12</v>
      </c>
      <c r="B8" s="3" t="s">
        <v>114</v>
      </c>
      <c r="C8" s="3" t="s">
        <v>12</v>
      </c>
      <c r="D8" s="14" t="s">
        <v>87</v>
      </c>
      <c r="E8" s="5">
        <v>44599</v>
      </c>
      <c r="F8" s="5">
        <v>46084</v>
      </c>
    </row>
    <row r="9" spans="1:6" ht="31.5" x14ac:dyDescent="0.25">
      <c r="A9" s="3" t="s">
        <v>9</v>
      </c>
      <c r="B9" s="3" t="s">
        <v>114</v>
      </c>
      <c r="C9" s="3" t="s">
        <v>9</v>
      </c>
      <c r="D9" s="14" t="s">
        <v>73</v>
      </c>
      <c r="E9" s="5">
        <v>44607</v>
      </c>
      <c r="F9" s="5">
        <v>46074</v>
      </c>
    </row>
    <row r="10" spans="1:6" x14ac:dyDescent="0.25">
      <c r="A10" s="3" t="s">
        <v>41</v>
      </c>
      <c r="B10" s="3" t="s">
        <v>114</v>
      </c>
      <c r="C10" s="3" t="s">
        <v>41</v>
      </c>
      <c r="D10" s="14" t="s">
        <v>103</v>
      </c>
      <c r="E10" s="5">
        <v>44609</v>
      </c>
      <c r="F10" s="5">
        <v>46076</v>
      </c>
    </row>
    <row r="11" spans="1:6" x14ac:dyDescent="0.25">
      <c r="A11" s="3" t="s">
        <v>49</v>
      </c>
      <c r="B11" s="3" t="s">
        <v>114</v>
      </c>
      <c r="C11" s="3" t="s">
        <v>49</v>
      </c>
      <c r="D11" s="14" t="s">
        <v>64</v>
      </c>
      <c r="E11" s="5">
        <v>44629</v>
      </c>
      <c r="F11" s="5">
        <v>46091</v>
      </c>
    </row>
    <row r="12" spans="1:6" x14ac:dyDescent="0.25">
      <c r="A12" s="3" t="s">
        <v>24</v>
      </c>
      <c r="B12" s="3" t="s">
        <v>114</v>
      </c>
      <c r="C12" s="3" t="s">
        <v>24</v>
      </c>
      <c r="D12" s="14" t="s">
        <v>70</v>
      </c>
      <c r="E12" s="5">
        <v>44630</v>
      </c>
      <c r="F12" s="5">
        <v>46092</v>
      </c>
    </row>
    <row r="13" spans="1:6" x14ac:dyDescent="0.25">
      <c r="A13" s="7" t="s">
        <v>32</v>
      </c>
      <c r="B13" s="7" t="s">
        <v>114</v>
      </c>
      <c r="C13" s="7" t="s">
        <v>32</v>
      </c>
      <c r="D13" s="14" t="s">
        <v>98</v>
      </c>
      <c r="E13" s="15">
        <v>44652</v>
      </c>
      <c r="F13" s="15">
        <v>46116</v>
      </c>
    </row>
    <row r="14" spans="1:6" x14ac:dyDescent="0.25">
      <c r="A14" s="3" t="s">
        <v>13</v>
      </c>
      <c r="B14" s="3" t="s">
        <v>114</v>
      </c>
      <c r="C14" s="3" t="s">
        <v>13</v>
      </c>
      <c r="D14" s="14" t="s">
        <v>81</v>
      </c>
      <c r="E14" s="5">
        <v>44657</v>
      </c>
      <c r="F14" s="5">
        <v>46120</v>
      </c>
    </row>
    <row r="15" spans="1:6" ht="31.5" x14ac:dyDescent="0.25">
      <c r="A15" s="3" t="s">
        <v>56</v>
      </c>
      <c r="B15" s="3" t="s">
        <v>114</v>
      </c>
      <c r="C15" s="3" t="s">
        <v>56</v>
      </c>
      <c r="D15" s="14" t="s">
        <v>99</v>
      </c>
      <c r="E15" s="5">
        <v>44693</v>
      </c>
      <c r="F15" s="5">
        <v>46158</v>
      </c>
    </row>
    <row r="16" spans="1:6" x14ac:dyDescent="0.25">
      <c r="A16" s="3" t="s">
        <v>51</v>
      </c>
      <c r="B16" s="3" t="s">
        <v>114</v>
      </c>
      <c r="C16" s="3" t="s">
        <v>51</v>
      </c>
      <c r="D16" s="14" t="s">
        <v>61</v>
      </c>
      <c r="E16" s="5">
        <v>44693</v>
      </c>
      <c r="F16" s="5">
        <v>46172</v>
      </c>
    </row>
    <row r="17" spans="1:6" x14ac:dyDescent="0.25">
      <c r="A17" s="3" t="s">
        <v>54</v>
      </c>
      <c r="B17" s="3" t="s">
        <v>114</v>
      </c>
      <c r="C17" s="3" t="s">
        <v>54</v>
      </c>
      <c r="D17" s="14" t="s">
        <v>60</v>
      </c>
      <c r="E17" s="5">
        <v>44715</v>
      </c>
      <c r="F17" s="5">
        <v>46181</v>
      </c>
    </row>
    <row r="18" spans="1:6" x14ac:dyDescent="0.25">
      <c r="A18" s="3" t="s">
        <v>55</v>
      </c>
      <c r="B18" s="3" t="s">
        <v>114</v>
      </c>
      <c r="C18" s="3" t="s">
        <v>55</v>
      </c>
      <c r="D18" s="14" t="s">
        <v>85</v>
      </c>
      <c r="E18" s="5">
        <v>44749</v>
      </c>
      <c r="F18" s="5">
        <v>46216</v>
      </c>
    </row>
    <row r="19" spans="1:6" x14ac:dyDescent="0.25">
      <c r="A19" s="3" t="s">
        <v>38</v>
      </c>
      <c r="B19" s="3" t="s">
        <v>114</v>
      </c>
      <c r="C19" s="3" t="s">
        <v>38</v>
      </c>
      <c r="D19" s="14" t="s">
        <v>101</v>
      </c>
      <c r="E19" s="5">
        <v>44897</v>
      </c>
      <c r="F19" s="5">
        <v>46358</v>
      </c>
    </row>
    <row r="20" spans="1:6" x14ac:dyDescent="0.25">
      <c r="A20" s="3" t="s">
        <v>40</v>
      </c>
      <c r="B20" s="3" t="s">
        <v>114</v>
      </c>
      <c r="C20" s="3" t="s">
        <v>40</v>
      </c>
      <c r="D20" s="14" t="s">
        <v>97</v>
      </c>
      <c r="E20" s="5">
        <v>44964</v>
      </c>
      <c r="F20" s="5">
        <v>46426</v>
      </c>
    </row>
    <row r="21" spans="1:6" x14ac:dyDescent="0.25">
      <c r="A21" s="3" t="s">
        <v>18</v>
      </c>
      <c r="B21" s="3" t="s">
        <v>114</v>
      </c>
      <c r="C21" s="3" t="s">
        <v>18</v>
      </c>
      <c r="D21" s="14" t="s">
        <v>100</v>
      </c>
      <c r="E21" s="5">
        <v>44965</v>
      </c>
      <c r="F21" s="5">
        <v>46426</v>
      </c>
    </row>
    <row r="22" spans="1:6" x14ac:dyDescent="0.25">
      <c r="A22" s="3" t="s">
        <v>28</v>
      </c>
      <c r="B22" s="3" t="s">
        <v>114</v>
      </c>
      <c r="C22" s="3" t="s">
        <v>28</v>
      </c>
      <c r="D22" s="14" t="s">
        <v>66</v>
      </c>
      <c r="E22" s="5">
        <v>44988</v>
      </c>
      <c r="F22" s="5">
        <v>46452</v>
      </c>
    </row>
    <row r="23" spans="1:6" s="8" customFormat="1" ht="31.5" x14ac:dyDescent="0.25">
      <c r="A23" s="7" t="s">
        <v>10</v>
      </c>
      <c r="B23" s="7" t="s">
        <v>114</v>
      </c>
      <c r="C23" s="7" t="s">
        <v>10</v>
      </c>
      <c r="D23" s="14" t="s">
        <v>102</v>
      </c>
      <c r="E23" s="15">
        <v>45204</v>
      </c>
      <c r="F23" s="15">
        <v>46665</v>
      </c>
    </row>
    <row r="24" spans="1:6" x14ac:dyDescent="0.25">
      <c r="A24" s="3" t="s">
        <v>14</v>
      </c>
      <c r="B24" s="3" t="s">
        <v>114</v>
      </c>
      <c r="C24" s="3" t="s">
        <v>14</v>
      </c>
      <c r="D24" s="14" t="s">
        <v>96</v>
      </c>
      <c r="E24" s="5">
        <v>45222</v>
      </c>
      <c r="F24" s="5">
        <v>46697</v>
      </c>
    </row>
    <row r="25" spans="1:6" x14ac:dyDescent="0.25">
      <c r="A25" s="3" t="s">
        <v>52</v>
      </c>
      <c r="B25" s="3" t="s">
        <v>114</v>
      </c>
      <c r="C25" s="3" t="s">
        <v>52</v>
      </c>
      <c r="D25" s="14" t="s">
        <v>69</v>
      </c>
      <c r="E25" s="5">
        <v>45279</v>
      </c>
      <c r="F25" s="5">
        <v>46740</v>
      </c>
    </row>
    <row r="26" spans="1:6" x14ac:dyDescent="0.25">
      <c r="A26" s="3" t="s">
        <v>17</v>
      </c>
      <c r="B26" s="3" t="s">
        <v>114</v>
      </c>
      <c r="C26" s="3" t="s">
        <v>17</v>
      </c>
      <c r="D26" s="14" t="s">
        <v>77</v>
      </c>
      <c r="E26" s="5">
        <v>45316</v>
      </c>
      <c r="F26" s="5">
        <v>46783</v>
      </c>
    </row>
    <row r="27" spans="1:6" x14ac:dyDescent="0.25">
      <c r="A27" s="3" t="s">
        <v>35</v>
      </c>
      <c r="B27" s="3" t="s">
        <v>114</v>
      </c>
      <c r="C27" s="3" t="s">
        <v>35</v>
      </c>
      <c r="D27" s="14" t="s">
        <v>59</v>
      </c>
      <c r="E27" s="5">
        <v>45323</v>
      </c>
      <c r="F27" s="5">
        <v>46790</v>
      </c>
    </row>
    <row r="28" spans="1:6" x14ac:dyDescent="0.25">
      <c r="A28" s="3" t="s">
        <v>39</v>
      </c>
      <c r="B28" s="3" t="s">
        <v>114</v>
      </c>
      <c r="C28" s="3" t="s">
        <v>39</v>
      </c>
      <c r="D28" s="14" t="s">
        <v>74</v>
      </c>
      <c r="E28" s="5">
        <v>45335</v>
      </c>
      <c r="F28" s="5">
        <v>46797</v>
      </c>
    </row>
    <row r="29" spans="1:6" x14ac:dyDescent="0.25">
      <c r="A29" s="3" t="s">
        <v>33</v>
      </c>
      <c r="B29" s="3" t="s">
        <v>114</v>
      </c>
      <c r="C29" s="3" t="s">
        <v>33</v>
      </c>
      <c r="D29" s="14" t="s">
        <v>116</v>
      </c>
      <c r="E29" s="5">
        <v>45489</v>
      </c>
      <c r="F29" s="5">
        <v>47049</v>
      </c>
    </row>
    <row r="30" spans="1:6" x14ac:dyDescent="0.25">
      <c r="A30" s="3" t="s">
        <v>22</v>
      </c>
      <c r="B30" s="3" t="s">
        <v>114</v>
      </c>
      <c r="C30" s="3" t="s">
        <v>22</v>
      </c>
      <c r="D30" s="14" t="s">
        <v>104</v>
      </c>
      <c r="E30" s="5">
        <v>45555</v>
      </c>
      <c r="F30" s="5">
        <v>47019</v>
      </c>
    </row>
    <row r="31" spans="1:6" x14ac:dyDescent="0.25">
      <c r="A31" s="3" t="s">
        <v>20</v>
      </c>
      <c r="B31" s="3" t="s">
        <v>114</v>
      </c>
      <c r="C31" s="3" t="s">
        <v>20</v>
      </c>
      <c r="D31" s="14" t="s">
        <v>106</v>
      </c>
      <c r="E31" s="5">
        <v>45573</v>
      </c>
      <c r="F31" s="5">
        <v>47040</v>
      </c>
    </row>
    <row r="32" spans="1:6" x14ac:dyDescent="0.25">
      <c r="A32" s="3" t="s">
        <v>7</v>
      </c>
      <c r="B32" s="3" t="s">
        <v>114</v>
      </c>
      <c r="C32" s="3" t="s">
        <v>7</v>
      </c>
      <c r="D32" s="14" t="s">
        <v>105</v>
      </c>
      <c r="E32" s="5">
        <v>45581</v>
      </c>
      <c r="F32" s="5">
        <v>47043</v>
      </c>
    </row>
    <row r="33" spans="1:6" s="12" customFormat="1" x14ac:dyDescent="0.25">
      <c r="A33" s="11" t="s">
        <v>36</v>
      </c>
      <c r="B33" s="11" t="s">
        <v>114</v>
      </c>
      <c r="C33" s="11" t="s">
        <v>36</v>
      </c>
      <c r="D33" s="14" t="s">
        <v>95</v>
      </c>
      <c r="E33" s="16">
        <v>45637</v>
      </c>
      <c r="F33" s="16">
        <v>47099</v>
      </c>
    </row>
    <row r="34" spans="1:6" x14ac:dyDescent="0.25">
      <c r="A34" s="3" t="s">
        <v>42</v>
      </c>
      <c r="B34" s="3" t="s">
        <v>114</v>
      </c>
      <c r="C34" s="3" t="s">
        <v>42</v>
      </c>
      <c r="D34" s="14" t="s">
        <v>71</v>
      </c>
      <c r="E34" s="5">
        <v>45679</v>
      </c>
      <c r="F34" s="5">
        <v>47141</v>
      </c>
    </row>
    <row r="35" spans="1:6" x14ac:dyDescent="0.25">
      <c r="A35" s="3" t="s">
        <v>26</v>
      </c>
      <c r="B35" s="3" t="s">
        <v>114</v>
      </c>
      <c r="C35" s="3" t="s">
        <v>26</v>
      </c>
      <c r="D35" s="14" t="s">
        <v>65</v>
      </c>
      <c r="E35" s="5">
        <v>45694</v>
      </c>
      <c r="F35" s="5">
        <v>47159</v>
      </c>
    </row>
    <row r="36" spans="1:6" x14ac:dyDescent="0.25">
      <c r="A36" s="3" t="s">
        <v>33</v>
      </c>
      <c r="B36" s="3" t="s">
        <v>114</v>
      </c>
      <c r="C36" s="3" t="s">
        <v>33</v>
      </c>
      <c r="D36" s="14" t="s">
        <v>115</v>
      </c>
      <c r="E36" s="5">
        <v>45770</v>
      </c>
      <c r="F36" s="5">
        <v>47233</v>
      </c>
    </row>
  </sheetData>
  <autoFilter ref="A1:F36" xr:uid="{A4015E6A-3E7D-BA41-8663-FB8756AE6662}">
    <sortState xmlns:xlrd2="http://schemas.microsoft.com/office/spreadsheetml/2017/richdata2" ref="A2:F36">
      <sortCondition ref="E2:E36"/>
      <sortCondition ref="D2:D36"/>
    </sortState>
  </autoFilter>
  <sortState xmlns:xlrd2="http://schemas.microsoft.com/office/spreadsheetml/2017/richdata2" ref="A2:F36">
    <sortCondition ref="A2:A36"/>
  </sortState>
  <hyperlinks>
    <hyperlink ref="D2" r:id="rId1" xr:uid="{40440719-FFD8-443F-86AA-A7604924F951}"/>
    <hyperlink ref="D3" r:id="rId2" xr:uid="{2AAD5DED-5C3D-4B1D-8C2B-A827B6474F67}"/>
    <hyperlink ref="D4" r:id="rId3" xr:uid="{135C3AC3-C864-46E1-A795-720B2D21B678}"/>
    <hyperlink ref="D8" r:id="rId4" xr:uid="{BC13B112-CB7E-46F2-AC6C-B69D0C25EA78}"/>
    <hyperlink ref="D7" r:id="rId5" xr:uid="{B2604942-3856-4A34-94A1-A0E1CEE37F00}"/>
    <hyperlink ref="D6" r:id="rId6" xr:uid="{9E9A57B6-911B-4779-AB74-9E095BCF3CA7}"/>
    <hyperlink ref="D5" r:id="rId7" xr:uid="{D05DD0BE-99C0-498B-8591-4CE04ED70A5B}"/>
    <hyperlink ref="D19" r:id="rId8" xr:uid="{591DC686-01CA-4BD5-B91C-C00C63FE72FF}"/>
    <hyperlink ref="D18" r:id="rId9" xr:uid="{FA61BD13-3CB7-4EA8-9B8C-C296A7B49468}"/>
    <hyperlink ref="D17" r:id="rId10" xr:uid="{22CD6EAC-5DF9-446F-B372-9289ACC6FC97}"/>
    <hyperlink ref="D16" r:id="rId11" xr:uid="{7E249175-5B6A-4935-ABF1-A620C3BF9166}"/>
    <hyperlink ref="D15" r:id="rId12" xr:uid="{D649E0C4-E5F4-4316-AB1F-21B1EC275C81}"/>
    <hyperlink ref="D14" r:id="rId13" xr:uid="{DB7486DA-0B8B-4FD0-9411-4A3465DFACE0}"/>
    <hyperlink ref="D13" r:id="rId14" xr:uid="{AABD2140-1C75-4E97-8953-B0E92C5C996F}"/>
    <hyperlink ref="D12" r:id="rId15" xr:uid="{56F63EBA-5B1F-4246-BC96-9FFAF6B238F9}"/>
    <hyperlink ref="D11" r:id="rId16" xr:uid="{A487B880-CE46-4591-AE8B-D004FEF1E3E8}"/>
    <hyperlink ref="D10" r:id="rId17" xr:uid="{B088D53E-333E-4761-A0E5-910CD590D5EC}"/>
    <hyperlink ref="D9" r:id="rId18" xr:uid="{797A717E-CC21-4149-BC66-306FEF0728C7}"/>
    <hyperlink ref="D25" r:id="rId19" xr:uid="{750BBA3F-F5F8-4C1F-BA9D-0EFA19F5C4BD}"/>
    <hyperlink ref="D24" r:id="rId20" xr:uid="{5FDBCF23-8FDE-4D65-99D5-D193B69B58A2}"/>
    <hyperlink ref="D23" r:id="rId21" xr:uid="{60638F1E-5C8D-4038-8ACD-CEC205CD8338}"/>
    <hyperlink ref="D22" r:id="rId22" xr:uid="{75AB64CB-6FA6-467D-BEC5-D616458B5EF2}"/>
    <hyperlink ref="D21" r:id="rId23" xr:uid="{DDC565C9-F59D-418B-BDFB-A2BB3DFCB779}"/>
    <hyperlink ref="D20" r:id="rId24" xr:uid="{6581D2AC-F512-4DA9-96B3-FEEE68E18227}"/>
    <hyperlink ref="D33" r:id="rId25" xr:uid="{069D5952-A919-46CA-9DBA-CBB5FCE325F2}"/>
    <hyperlink ref="D32" r:id="rId26" xr:uid="{C9A64668-73F9-4EA5-B158-F755B2580029}"/>
    <hyperlink ref="D31" r:id="rId27" xr:uid="{C3D3A087-7462-4BCE-8486-E8CE7B3D97CC}"/>
    <hyperlink ref="D30" r:id="rId28" xr:uid="{81781C4D-3978-4D3E-8A78-9EF3B9158592}"/>
    <hyperlink ref="D29" r:id="rId29" xr:uid="{2D59EF8F-AD43-465A-AB82-1AF4A06D5609}"/>
    <hyperlink ref="D28" r:id="rId30" xr:uid="{A0E1802D-2E61-472D-8A5F-9D955B63B96D}"/>
    <hyperlink ref="D27" r:id="rId31" xr:uid="{5AD11A55-D96C-4AE0-B9BA-1C705464F5F2}"/>
    <hyperlink ref="D26" r:id="rId32" xr:uid="{39125653-FFF9-497E-808D-D32CC32E8D81}"/>
    <hyperlink ref="D36" r:id="rId33" xr:uid="{222BE8EE-B8AF-4174-BFF4-E35D7AD2CE6F}"/>
    <hyperlink ref="D35" r:id="rId34" xr:uid="{9CDD3AA2-DA17-4B49-9514-C7CA9E7D931D}"/>
    <hyperlink ref="D34" r:id="rId35" xr:uid="{DF9F25E6-0FF6-49B6-B598-11AE37C72F54}"/>
  </hyperlinks>
  <pageMargins left="0.75" right="0.75" top="1" bottom="1" header="0.5" footer="0.5"/>
  <pageSetup paperSize="9" orientation="portrait" horizontalDpi="360" verticalDpi="360" r:id="rId36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F30C6D-5EB5-D14D-A41C-34A73D5C9304}">
  <dimension ref="A1:E16"/>
  <sheetViews>
    <sheetView workbookViewId="0">
      <selection activeCell="E1" sqref="E1:E1048576"/>
    </sheetView>
  </sheetViews>
  <sheetFormatPr baseColWidth="10" defaultRowHeight="15.75" x14ac:dyDescent="0.25"/>
  <cols>
    <col min="1" max="1" width="9.125" bestFit="1" customWidth="1"/>
    <col min="2" max="2" width="19.125" bestFit="1" customWidth="1"/>
    <col min="3" max="3" width="35.875" customWidth="1"/>
    <col min="4" max="4" width="51" customWidth="1"/>
  </cols>
  <sheetData>
    <row r="1" spans="1:5" x14ac:dyDescent="0.25">
      <c r="A1" s="10" t="s">
        <v>2</v>
      </c>
      <c r="B1" s="10" t="s">
        <v>1</v>
      </c>
      <c r="C1" s="10" t="s">
        <v>57</v>
      </c>
      <c r="D1" s="10" t="s">
        <v>58</v>
      </c>
      <c r="E1" s="10" t="s">
        <v>120</v>
      </c>
    </row>
    <row r="2" spans="1:5" x14ac:dyDescent="0.25">
      <c r="A2" s="11" t="s">
        <v>15</v>
      </c>
      <c r="B2" s="11" t="s">
        <v>4</v>
      </c>
      <c r="C2" s="12" t="str">
        <f>VLOOKUP(A2,'Razón Social'!$A$1:$C$51,2,FALSE)</f>
        <v>Booh! Food</v>
      </c>
      <c r="D2" s="12" t="str">
        <f>VLOOKUP(A2,'Razón Social'!$A$1:$C$51,3,FALSE)</f>
        <v>Cocinas Booh! S.L.</v>
      </c>
      <c r="E2" s="13" t="e">
        <f>VLOOKUP(A2,Convenios_Vigentes!$A$1:$F$36,5,FALSE)</f>
        <v>#N/A</v>
      </c>
    </row>
    <row r="3" spans="1:5" x14ac:dyDescent="0.25">
      <c r="A3" s="11" t="s">
        <v>21</v>
      </c>
      <c r="B3" s="11" t="s">
        <v>4</v>
      </c>
      <c r="C3" s="12" t="str">
        <f>VLOOKUP(A3,'Razón Social'!$A$1:$C$51,2,FALSE)</f>
        <v>Rural Bridge, S.L.</v>
      </c>
      <c r="D3" s="12" t="str">
        <f>VLOOKUP(A3,'Razón Social'!$A$1:$C$51,3,FALSE)</f>
        <v>Rural Bridge, S.L.</v>
      </c>
      <c r="E3" s="13" t="e">
        <f>VLOOKUP(A3,Convenios_Vigentes!$A$1:$F$36,5,FALSE)</f>
        <v>#N/A</v>
      </c>
    </row>
    <row r="4" spans="1:5" x14ac:dyDescent="0.25">
      <c r="A4" s="11" t="s">
        <v>29</v>
      </c>
      <c r="B4" s="11" t="s">
        <v>4</v>
      </c>
      <c r="C4" s="12" t="str">
        <f>VLOOKUP(A4,'Razón Social'!$A$1:$C$51,2,FALSE)</f>
        <v>Marife Nuñez Diseño y Publicidad S.L (Es Arte Gallery)</v>
      </c>
      <c r="D4" s="12" t="str">
        <f>VLOOKUP(A4,'Razón Social'!$A$1:$C$51,3,FALSE)</f>
        <v>Marife Nuñez Diseño y Publicidad S.L</v>
      </c>
      <c r="E4" s="13" t="e">
        <f>VLOOKUP(A4,Convenios_Vigentes!$A$1:$F$36,5,FALSE)</f>
        <v>#N/A</v>
      </c>
    </row>
    <row r="5" spans="1:5" x14ac:dyDescent="0.25">
      <c r="A5" s="11" t="s">
        <v>30</v>
      </c>
      <c r="B5" s="11" t="s">
        <v>4</v>
      </c>
      <c r="C5" s="12" t="str">
        <f>VLOOKUP(A5,'Razón Social'!$A$1:$C$51,2,FALSE)</f>
        <v>ANIMUM FORMACION, S. L.</v>
      </c>
      <c r="D5" s="12" t="str">
        <f>VLOOKUP(A5,'Razón Social'!$A$1:$C$51,3,FALSE)</f>
        <v>ANIMUM FORMACION, S. L.</v>
      </c>
      <c r="E5" s="13" t="e">
        <f>VLOOKUP(A5,Convenios_Vigentes!$A$1:$F$36,5,FALSE)</f>
        <v>#N/A</v>
      </c>
    </row>
    <row r="6" spans="1:5" x14ac:dyDescent="0.25">
      <c r="A6" s="11" t="s">
        <v>34</v>
      </c>
      <c r="B6" s="11" t="s">
        <v>4</v>
      </c>
      <c r="C6" s="12" t="str">
        <f>VLOOKUP(A6,'Razón Social'!$A$1:$C$51,2,FALSE)</f>
        <v>Rookiebox S.L</v>
      </c>
      <c r="D6" s="12" t="str">
        <f>VLOOKUP(A6,'Razón Social'!$A$1:$C$51,3,FALSE)</f>
        <v>Rookiebox S.L</v>
      </c>
      <c r="E6" s="13" t="e">
        <f>VLOOKUP(A6,Convenios_Vigentes!$A$1:$F$36,5,FALSE)</f>
        <v>#N/A</v>
      </c>
    </row>
    <row r="7" spans="1:5" x14ac:dyDescent="0.25">
      <c r="A7" s="11" t="s">
        <v>23</v>
      </c>
      <c r="B7" s="11" t="s">
        <v>6</v>
      </c>
      <c r="C7" s="12" t="str">
        <f>VLOOKUP(A7,'Razón Social'!$A$1:$C$51,2,FALSE)</f>
        <v>B2FARM CORP S.L.</v>
      </c>
      <c r="D7" s="12" t="str">
        <f>VLOOKUP(A7,'Razón Social'!$A$1:$C$51,3,FALSE)</f>
        <v>B2FARM CORP S.L.</v>
      </c>
      <c r="E7" s="13" t="e">
        <f>VLOOKUP(A7,Convenios_Vigentes!$A$1:$F$36,5,FALSE)</f>
        <v>#N/A</v>
      </c>
    </row>
    <row r="8" spans="1:5" x14ac:dyDescent="0.25">
      <c r="A8" s="11" t="s">
        <v>25</v>
      </c>
      <c r="B8" s="11" t="s">
        <v>6</v>
      </c>
      <c r="C8" s="12" t="str">
        <f>VLOOKUP(A8,'Razón Social'!$A$1:$C$51,2,FALSE)</f>
        <v>Sara Gili Gatius (Ciudad con Alma)</v>
      </c>
      <c r="D8" s="12" t="str">
        <f>VLOOKUP(A8,'Razón Social'!$A$1:$C$51,3,FALSE)</f>
        <v>Sara Gili Gatius</v>
      </c>
      <c r="E8" s="13" t="e">
        <f>VLOOKUP(A8,Convenios_Vigentes!$A$1:$F$36,5,FALSE)</f>
        <v>#N/A</v>
      </c>
    </row>
    <row r="9" spans="1:5" x14ac:dyDescent="0.25">
      <c r="A9" s="11" t="s">
        <v>27</v>
      </c>
      <c r="B9" s="11" t="s">
        <v>6</v>
      </c>
      <c r="C9" s="12" t="str">
        <f>VLOOKUP(A9,'Razón Social'!$A$1:$C$51,2,FALSE)</f>
        <v>REPUBLICAN KINGS, S.L.</v>
      </c>
      <c r="D9" s="12" t="str">
        <f>VLOOKUP(A9,'Razón Social'!$A$1:$C$51,3,FALSE)</f>
        <v>REPUBLICAN KINGS, S.L.</v>
      </c>
      <c r="E9" s="13" t="e">
        <f>VLOOKUP(A9,Convenios_Vigentes!$A$1:$F$36,5,FALSE)</f>
        <v>#N/A</v>
      </c>
    </row>
    <row r="10" spans="1:5" x14ac:dyDescent="0.25">
      <c r="A10" s="11" t="s">
        <v>37</v>
      </c>
      <c r="B10" s="11" t="s">
        <v>6</v>
      </c>
      <c r="C10" s="12" t="str">
        <f>VLOOKUP(A10,'Razón Social'!$A$1:$C$51,2,FALSE)</f>
        <v>MAGA MUSEO, S.L. (MUSEO AUTOMOVILISTICO DE MÁLAGA)</v>
      </c>
      <c r="D10" s="12" t="str">
        <f>VLOOKUP(A10,'Razón Social'!$A$1:$C$51,3,FALSE)</f>
        <v>MAGA MUSEO, S.L. (MUSEO AUTOMOVILISTICO DE MÁLAGA)</v>
      </c>
      <c r="E10" s="13" t="e">
        <f>VLOOKUP(A10,Convenios_Vigentes!$A$1:$F$36,5,FALSE)</f>
        <v>#N/A</v>
      </c>
    </row>
    <row r="11" spans="1:5" x14ac:dyDescent="0.25">
      <c r="A11" s="11" t="s">
        <v>43</v>
      </c>
      <c r="B11" s="11" t="s">
        <v>6</v>
      </c>
      <c r="C11" s="12" t="str">
        <f>VLOOKUP(A11,'Razón Social'!$A$1:$C$51,2,FALSE)</f>
        <v>DIGITOMICA SL</v>
      </c>
      <c r="D11" s="12" t="str">
        <f>VLOOKUP(A11,'Razón Social'!$A$1:$C$51,3,FALSE)</f>
        <v>DIGITOMICA SL</v>
      </c>
      <c r="E11" s="13" t="e">
        <f>VLOOKUP(A11,Convenios_Vigentes!$A$1:$F$36,5,FALSE)</f>
        <v>#N/A</v>
      </c>
    </row>
    <row r="12" spans="1:5" x14ac:dyDescent="0.25">
      <c r="A12" s="11" t="s">
        <v>45</v>
      </c>
      <c r="B12" s="11" t="s">
        <v>6</v>
      </c>
      <c r="C12" s="12" t="str">
        <f>VLOOKUP(A12,'Razón Social'!$A$1:$C$51,2,FALSE)</f>
        <v>WE ARE OA, SL</v>
      </c>
      <c r="D12" s="12" t="str">
        <f>VLOOKUP(A12,'Razón Social'!$A$1:$C$51,3,FALSE)</f>
        <v>WE ARE OA, SL</v>
      </c>
      <c r="E12" s="13" t="e">
        <f>VLOOKUP(A12,Convenios_Vigentes!$A$1:$F$36,5,FALSE)</f>
        <v>#N/A</v>
      </c>
    </row>
    <row r="13" spans="1:5" x14ac:dyDescent="0.25">
      <c r="A13" s="11" t="s">
        <v>46</v>
      </c>
      <c r="B13" s="11" t="s">
        <v>6</v>
      </c>
      <c r="C13" s="12" t="str">
        <f>VLOOKUP(A13,'Razón Social'!$A$1:$C$51,2,FALSE)</f>
        <v>HUBIQUS CREATIVE SOLUTIONS, S.L.</v>
      </c>
      <c r="D13" s="12" t="str">
        <f>VLOOKUP(A13,'Razón Social'!$A$1:$C$51,3,FALSE)</f>
        <v>HUBIQUS CREATIVE SOLUTIONS, S.L.</v>
      </c>
      <c r="E13" s="13" t="e">
        <f>VLOOKUP(A13,Convenios_Vigentes!$A$1:$F$36,5,FALSE)</f>
        <v>#N/A</v>
      </c>
    </row>
    <row r="14" spans="1:5" x14ac:dyDescent="0.25">
      <c r="A14" s="11" t="s">
        <v>15</v>
      </c>
      <c r="B14" s="11" t="s">
        <v>6</v>
      </c>
      <c r="C14" s="12" t="str">
        <f>VLOOKUP(A14,'Razón Social'!$A$1:$C$51,2,FALSE)</f>
        <v>Booh! Food</v>
      </c>
      <c r="D14" s="12" t="str">
        <f>VLOOKUP(A14,'Razón Social'!$A$1:$C$51,3,FALSE)</f>
        <v>Cocinas Booh! S.L.</v>
      </c>
      <c r="E14" s="13" t="e">
        <f>VLOOKUP(A14,Convenios_Vigentes!$A$1:$F$36,5,FALSE)</f>
        <v>#N/A</v>
      </c>
    </row>
    <row r="15" spans="1:5" x14ac:dyDescent="0.25">
      <c r="A15" s="11" t="s">
        <v>53</v>
      </c>
      <c r="B15" s="11" t="s">
        <v>6</v>
      </c>
      <c r="C15" s="12" t="str">
        <f>VLOOKUP(A15,'Razón Social'!$A$1:$C$51,2,FALSE)</f>
        <v>ACCENTURE OUTSOURCING SERVICES, S.A.</v>
      </c>
      <c r="D15" s="12" t="str">
        <f>VLOOKUP(A15,'Razón Social'!$A$1:$C$51,3,FALSE)</f>
        <v>ACCENTURE OUTSOURCING SERVICES, S.A.</v>
      </c>
      <c r="E15" s="13" t="e">
        <f>VLOOKUP(A15,Convenios_Vigentes!$A$1:$F$36,5,FALSE)</f>
        <v>#N/A</v>
      </c>
    </row>
    <row r="16" spans="1:5" x14ac:dyDescent="0.25">
      <c r="A16" s="11" t="s">
        <v>21</v>
      </c>
      <c r="B16" s="11" t="s">
        <v>6</v>
      </c>
      <c r="C16" s="12" t="str">
        <f>VLOOKUP(A16,'Razón Social'!$A$1:$C$51,2,FALSE)</f>
        <v>Rural Bridge, S.L.</v>
      </c>
      <c r="D16" s="12" t="str">
        <f>VLOOKUP(A16,'Razón Social'!$A$1:$C$51,3,FALSE)</f>
        <v>Rural Bridge, S.L.</v>
      </c>
      <c r="E16" s="13" t="e">
        <f>VLOOKUP(A16,Convenios_Vigentes!$A$1:$F$36,5,FALSE)</f>
        <v>#N/A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SEL_BBAA_5_años</vt:lpstr>
      <vt:lpstr>CIF's</vt:lpstr>
      <vt:lpstr>Razón Social</vt:lpstr>
      <vt:lpstr>Convenios_Vigentes</vt:lpstr>
      <vt:lpstr>Conv_NO_Vig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Jose Carlos Ruiz Diaz</cp:lastModifiedBy>
  <dcterms:created xsi:type="dcterms:W3CDTF">2025-05-16T10:13:02Z</dcterms:created>
  <dcterms:modified xsi:type="dcterms:W3CDTF">2025-05-26T08:52:18Z</dcterms:modified>
</cp:coreProperties>
</file>