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7650"/>
  </bookViews>
  <sheets>
    <sheet name="Hoja1" sheetId="1" r:id="rId1"/>
  </sheets>
  <definedNames>
    <definedName name="_xlnm.Print_Area" localSheetId="0">Hoja1!$B$2:$D$20</definedName>
  </definedNames>
  <calcPr calcId="152511"/>
</workbook>
</file>

<file path=xl/calcChain.xml><?xml version="1.0" encoding="utf-8"?>
<calcChain xmlns="http://schemas.openxmlformats.org/spreadsheetml/2006/main">
  <c r="C13" i="1" l="1"/>
  <c r="C14" i="1" s="1"/>
  <c r="B7" i="1"/>
  <c r="B8" i="1"/>
  <c r="B13" i="1"/>
  <c r="B12" i="1"/>
  <c r="B11" i="1"/>
  <c r="B10" i="1"/>
  <c r="B9" i="1"/>
  <c r="C17" i="1" l="1"/>
  <c r="B17" i="1"/>
</calcChain>
</file>

<file path=xl/sharedStrings.xml><?xml version="1.0" encoding="utf-8"?>
<sst xmlns="http://schemas.openxmlformats.org/spreadsheetml/2006/main" count="27" uniqueCount="25">
  <si>
    <t>Nº de créditos con calificación Aprobado</t>
  </si>
  <si>
    <t>Nº de créditos con calificación Notable</t>
  </si>
  <si>
    <t>Nº de créditos con calificación Sobresaliente</t>
  </si>
  <si>
    <t>Nº de créditos con calificación Matrícula de Honor</t>
  </si>
  <si>
    <t>Nº de asignaturas con calificación Aprobado</t>
  </si>
  <si>
    <t>Nº de asignaturas con calificación Notable</t>
  </si>
  <si>
    <t>Nº de asignaturas con calificación Sobresaliente</t>
  </si>
  <si>
    <t>Nº de asignaturas con calificación Matrícula de Honor</t>
  </si>
  <si>
    <t>Nº de años del título:</t>
  </si>
  <si>
    <t>Apellidos, nombre:</t>
  </si>
  <si>
    <t>Sí</t>
  </si>
  <si>
    <t>No</t>
  </si>
  <si>
    <t>¿El Certificado Académico indica la nota media sobre 4 puntos?</t>
  </si>
  <si>
    <t>¿El Certificado Académico está expresado en créditos?</t>
  </si>
  <si>
    <t>Nota Media sobre 4 indicada en el certificado:</t>
  </si>
  <si>
    <t>Escriba aquí el nombre del título</t>
  </si>
  <si>
    <t>Total créditos</t>
  </si>
  <si>
    <t>Total asignaturas</t>
  </si>
  <si>
    <t>SÓLO HAN DE RELLENARSE LOS RECUADROS CON FONDO BLANCO</t>
  </si>
  <si>
    <t>Hoja de Cálculo realizada por el Vicerrectorado de PDI de la Universidad de Málaga</t>
  </si>
  <si>
    <t>interpretando el baremo vigente de Profesor Ayudante Doctor</t>
  </si>
  <si>
    <t>Título:</t>
  </si>
  <si>
    <t>Nota Media</t>
  </si>
  <si>
    <t>(*) Seleccione la celda y pulse la flecha derecha para elegir la opción</t>
  </si>
  <si>
    <t>Elija una opción (*)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</si>
</sst>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i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1" fillId="0" borderId="0" xfId="0" applyFont="1" applyAlignment="1">
      <alignment horizontal="right"/>
    </xf>
    <xf numFmtId="0" fontId="0" fillId="0" borderId="1" xfId="0" applyBorder="1" applyAlignment="1">
      <alignment horizontal="right"/>
    </xf>
    <xf numFmtId="0" fontId="0" fillId="0" borderId="0" xfId="0" applyAlignment="1"/>
    <xf numFmtId="0" fontId="0" fillId="0" borderId="0" xfId="0" applyFill="1" applyBorder="1" applyAlignment="1">
      <alignment horizontal="left"/>
    </xf>
    <xf numFmtId="0" fontId="0" fillId="0" borderId="1" xfId="0" applyFill="1" applyBorder="1"/>
    <xf numFmtId="0" fontId="0" fillId="0" borderId="1" xfId="0" applyFill="1" applyBorder="1" applyAlignment="1">
      <alignment horizontal="right"/>
    </xf>
    <xf numFmtId="0" fontId="0" fillId="2" borderId="1" xfId="0" applyFill="1" applyBorder="1" applyAlignment="1">
      <alignment horizontal="right"/>
    </xf>
    <xf numFmtId="2" fontId="0" fillId="2" borderId="1" xfId="0" applyNumberFormat="1" applyFill="1" applyBorder="1"/>
    <xf numFmtId="0" fontId="0" fillId="0" borderId="0" xfId="0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0" fillId="0" borderId="1" xfId="0" applyBorder="1" applyAlignment="1">
      <alignment horizontal="left"/>
    </xf>
    <xf numFmtId="0" fontId="2" fillId="0" borderId="0" xfId="0" applyFont="1"/>
    <xf numFmtId="0" fontId="0" fillId="0" borderId="0" xfId="0" applyFill="1" applyBorder="1" applyAlignment="1">
      <alignment horizontal="right"/>
    </xf>
    <xf numFmtId="0" fontId="0" fillId="0" borderId="1" xfId="0" applyFill="1" applyBorder="1" applyAlignment="1"/>
    <xf numFmtId="16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4" fillId="0" borderId="2" xfId="0" applyFont="1" applyFill="1" applyBorder="1" applyAlignment="1"/>
    <xf numFmtId="0" fontId="0" fillId="0" borderId="3" xfId="0" applyBorder="1" applyAlignment="1"/>
  </cellXfs>
  <cellStyles count="1">
    <cellStyle name="Normal" xfId="0" builtinId="0"/>
  </cellStyles>
  <dxfs count="6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auto="1"/>
      </font>
      <fill>
        <patternFill patternType="none">
          <bgColor auto="1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22</xdr:row>
      <xdr:rowOff>0</xdr:rowOff>
    </xdr:from>
    <xdr:to>
      <xdr:col>1</xdr:col>
      <xdr:colOff>1724025</xdr:colOff>
      <xdr:row>27</xdr:row>
      <xdr:rowOff>76200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7810500"/>
          <a:ext cx="1724025" cy="1028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1"/>
  <sheetViews>
    <sheetView tabSelected="1" workbookViewId="0">
      <selection activeCell="D15" sqref="D15"/>
    </sheetView>
  </sheetViews>
  <sheetFormatPr baseColWidth="10" defaultColWidth="0" defaultRowHeight="15" x14ac:dyDescent="0.25"/>
  <cols>
    <col min="1" max="1" width="3.5703125" customWidth="1"/>
    <col min="2" max="2" width="57" customWidth="1"/>
    <col min="3" max="3" width="20.85546875" customWidth="1"/>
    <col min="4" max="4" width="28.42578125" customWidth="1"/>
    <col min="5" max="5" width="3.85546875" customWidth="1"/>
    <col min="6" max="6" width="22.140625" hidden="1"/>
    <col min="7" max="7" width="44.42578125" hidden="1"/>
    <col min="8" max="8" width="52.28515625" hidden="1"/>
    <col min="9" max="16384" width="9.140625" hidden="1"/>
  </cols>
  <sheetData>
    <row r="1" spans="1:8" x14ac:dyDescent="0.25">
      <c r="B1" s="13" t="s">
        <v>18</v>
      </c>
    </row>
    <row r="2" spans="1:8" x14ac:dyDescent="0.25">
      <c r="F2" t="s">
        <v>24</v>
      </c>
      <c r="G2" s="1" t="s">
        <v>0</v>
      </c>
      <c r="H2" s="1" t="s">
        <v>4</v>
      </c>
    </row>
    <row r="3" spans="1:8" x14ac:dyDescent="0.25">
      <c r="B3" s="2" t="s">
        <v>9</v>
      </c>
      <c r="C3" s="15"/>
      <c r="D3" s="15"/>
      <c r="F3" t="s">
        <v>10</v>
      </c>
      <c r="G3" s="1" t="s">
        <v>1</v>
      </c>
      <c r="H3" s="1" t="s">
        <v>5</v>
      </c>
    </row>
    <row r="4" spans="1:8" ht="15" customHeight="1" x14ac:dyDescent="0.25">
      <c r="F4" t="s">
        <v>11</v>
      </c>
      <c r="G4" s="1" t="s">
        <v>2</v>
      </c>
      <c r="H4" s="1" t="s">
        <v>6</v>
      </c>
    </row>
    <row r="5" spans="1:8" x14ac:dyDescent="0.25">
      <c r="B5" s="2" t="s">
        <v>21</v>
      </c>
      <c r="C5" s="18" t="s">
        <v>15</v>
      </c>
      <c r="D5" s="19"/>
      <c r="G5" s="1" t="s">
        <v>3</v>
      </c>
      <c r="H5" s="1" t="s">
        <v>7</v>
      </c>
    </row>
    <row r="6" spans="1:8" x14ac:dyDescent="0.25">
      <c r="B6" s="14" t="s">
        <v>12</v>
      </c>
      <c r="C6" s="7" t="s">
        <v>24</v>
      </c>
      <c r="G6" s="6" t="s">
        <v>16</v>
      </c>
      <c r="H6" s="6" t="s">
        <v>17</v>
      </c>
    </row>
    <row r="7" spans="1:8" x14ac:dyDescent="0.25">
      <c r="B7" s="14" t="str">
        <f>IF($C6=$F$3,$G$8,"")</f>
        <v/>
      </c>
      <c r="C7" s="11"/>
      <c r="G7" s="12" t="s">
        <v>13</v>
      </c>
    </row>
    <row r="8" spans="1:8" x14ac:dyDescent="0.25">
      <c r="B8" s="14" t="str">
        <f>IF($C6=$F$4,$G$7,"")</f>
        <v/>
      </c>
      <c r="C8" s="11" t="s">
        <v>24</v>
      </c>
      <c r="G8" s="3" t="s">
        <v>14</v>
      </c>
    </row>
    <row r="9" spans="1:8" x14ac:dyDescent="0.25">
      <c r="B9" s="14" t="str">
        <f>IF(OR($C6&lt;&gt;$F$4,$C8=$F$2),"",IF($C8=$F$3,$G$2,$H$2))</f>
        <v/>
      </c>
      <c r="C9" s="8"/>
      <c r="G9" s="3" t="s">
        <v>8</v>
      </c>
    </row>
    <row r="10" spans="1:8" x14ac:dyDescent="0.25">
      <c r="B10" s="14" t="str">
        <f>IF(OR($C6&lt;&gt;$F$4,$C8=$F$2),"",IF($C8=$F$3,$G$3,$H$3))</f>
        <v/>
      </c>
      <c r="C10" s="8"/>
    </row>
    <row r="11" spans="1:8" x14ac:dyDescent="0.25">
      <c r="B11" s="14" t="str">
        <f>IF(OR($C6&lt;&gt;$F$4,$C8=$F$2),"",IF($C8=$F$3,$G$4,$H$4))</f>
        <v/>
      </c>
      <c r="C11" s="8"/>
    </row>
    <row r="12" spans="1:8" x14ac:dyDescent="0.25">
      <c r="B12" s="14" t="str">
        <f>IF(OR($C6&lt;&gt;$F$4,$C8=$F$2),"",IF($C8=$F$3,$G$5,$H$5))</f>
        <v/>
      </c>
      <c r="C12" s="8"/>
    </row>
    <row r="13" spans="1:8" x14ac:dyDescent="0.25">
      <c r="A13" s="4"/>
      <c r="B13" s="10" t="str">
        <f>IF(OR($C6&lt;&gt;$F$4,$C8=$F$2),"",IF($C8=$F$3,$G$6,$H$6))</f>
        <v/>
      </c>
      <c r="C13" s="8">
        <f>IF($C6&lt;&gt;$F$4,0,SUM(C9:C12))</f>
        <v>0</v>
      </c>
    </row>
    <row r="14" spans="1:8" x14ac:dyDescent="0.25">
      <c r="A14" s="4"/>
      <c r="B14" s="2" t="s">
        <v>22</v>
      </c>
      <c r="C14" s="9">
        <f>IF(OR(C6=$F$2,AND(C6=F4,C8=F2)),0,IF(C6=$F$3,C7,IF(C13=0,0,(C9+C10*2+C11*3+C12*4)/C13)))</f>
        <v>0</v>
      </c>
    </row>
    <row r="15" spans="1:8" x14ac:dyDescent="0.25">
      <c r="A15" s="4"/>
    </row>
    <row r="17" spans="2:4" x14ac:dyDescent="0.25">
      <c r="B17" t="str">
        <f>CONCATENATE("Firmado ",C3)</f>
        <v xml:space="preserve">Firmado </v>
      </c>
      <c r="C17" s="16">
        <f ca="1">TODAY()</f>
        <v>43733</v>
      </c>
      <c r="D17" s="17"/>
    </row>
    <row r="21" spans="2:4" x14ac:dyDescent="0.25">
      <c r="B21" s="5"/>
    </row>
    <row r="22" spans="2:4" x14ac:dyDescent="0.25">
      <c r="B22" t="s">
        <v>23</v>
      </c>
    </row>
    <row r="30" spans="2:4" x14ac:dyDescent="0.25">
      <c r="B30" t="s">
        <v>19</v>
      </c>
    </row>
    <row r="31" spans="2:4" x14ac:dyDescent="0.25">
      <c r="B31" t="s">
        <v>20</v>
      </c>
    </row>
  </sheetData>
  <mergeCells count="3">
    <mergeCell ref="C5:D5"/>
    <mergeCell ref="C3:D3"/>
    <mergeCell ref="C17:D17"/>
  </mergeCells>
  <conditionalFormatting sqref="C7">
    <cfRule type="expression" dxfId="5" priority="64">
      <formula>$C6=$F$3</formula>
    </cfRule>
  </conditionalFormatting>
  <conditionalFormatting sqref="C8">
    <cfRule type="expression" dxfId="4" priority="61">
      <formula>$C6=$F$4</formula>
    </cfRule>
  </conditionalFormatting>
  <conditionalFormatting sqref="C10">
    <cfRule type="expression" dxfId="3" priority="65">
      <formula>AND($C6=$F$4,$C8&lt;&gt;$F$2)</formula>
    </cfRule>
  </conditionalFormatting>
  <conditionalFormatting sqref="C9">
    <cfRule type="expression" dxfId="2" priority="66">
      <formula>AND($C6=$F$4,$C8&lt;&gt;$F$2)</formula>
    </cfRule>
  </conditionalFormatting>
  <conditionalFormatting sqref="C11">
    <cfRule type="expression" dxfId="1" priority="67">
      <formula>AND($C6=$F$4,$C8&lt;&gt;$F$2)</formula>
    </cfRule>
  </conditionalFormatting>
  <conditionalFormatting sqref="C12">
    <cfRule type="expression" dxfId="0" priority="68">
      <formula>AND($C6=$F$4,$C8&lt;&gt;$F$2)</formula>
    </cfRule>
  </conditionalFormatting>
  <dataValidations count="2">
    <dataValidation type="list" allowBlank="1" showInputMessage="1" showErrorMessage="1" sqref="C8 C6">
      <formula1>$F$2:$F$4</formula1>
    </dataValidation>
    <dataValidation type="textLength" allowBlank="1" showInputMessage="1" showErrorMessage="1" sqref="B23:B29 C17:D17 B1:B3 C13:C14 F2 B21 G2:H9 F3:F9 B6:B13 B5 B14">
      <formula1>0</formula1>
      <formula2>0</formula2>
    </dataValidation>
  </dataValidations>
  <pageMargins left="0.7" right="0.7" top="0.75" bottom="0.75" header="0.3" footer="0.3"/>
  <pageSetup paperSize="9" scale="8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2019-09-25T11:57:07Z</dcterms:modified>
</cp:coreProperties>
</file>